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up" sheetId="1" state="visible" r:id="rId1"/>
    <sheet name="Rotation" sheetId="2" state="visible" r:id="rId2"/>
    <sheet name="Time of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"/>
    <numFmt numFmtId="165" formatCode="ddd mm/dd/yy"/>
  </numFmts>
  <fonts count="7">
    <font>
      <name val="Calibri"/>
      <family val="2"/>
      <color theme="1"/>
      <sz val="11"/>
      <scheme val="minor"/>
    </font>
    <font>
      <name val="Arial"/>
      <b val="1"/>
      <color rgb="FF171916"/>
      <sz val="17"/>
    </font>
    <font>
      <name val="Arial"/>
      <color rgb="FF555B4E"/>
      <sz val="11"/>
    </font>
    <font>
      <name val="Arial"/>
      <b val="1"/>
      <color rgb="FFFFFFFF"/>
    </font>
    <font>
      <name val="Arial"/>
      <color rgb="FF171916"/>
      <sz val="11"/>
    </font>
    <font>
      <name val="Arial"/>
      <b val="1"/>
      <color rgb="FF171916"/>
      <sz val="14"/>
    </font>
    <font>
      <name val="Arial"/>
      <b val="1"/>
      <color rgb="FF171916"/>
      <sz val="11"/>
    </font>
  </fonts>
  <fills count="5">
    <fill>
      <patternFill/>
    </fill>
    <fill>
      <patternFill patternType="gray125"/>
    </fill>
    <fill>
      <patternFill patternType="solid">
        <fgColor rgb="FF6635A4"/>
      </patternFill>
    </fill>
    <fill>
      <patternFill patternType="solid">
        <fgColor rgb="FFEFF0EB"/>
      </patternFill>
    </fill>
    <fill>
      <patternFill patternType="solid">
        <fgColor rgb="FFFFF9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5" fillId="0" borderId="0" pivotButton="0" quotePrefix="0" xfId="0"/>
    <xf numFmtId="0" fontId="6" fillId="3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165" fontId="4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b val="1"/>
        <color rgb="FF8B291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OnCallRotation" displayName="OnCallRotation" ref="A9:J61" headerRowCount="1">
  <autoFilter ref="A9:J61"/>
  <tableColumns count="10">
    <tableColumn id="1" name="Week"/>
    <tableColumn id="2" name="Starts"/>
    <tableColumn id="3" name="Ends"/>
    <tableColumn id="4" name="Scheduled primary"/>
    <tableColumn id="5" name="Scheduled backup"/>
    <tableColumn id="6" name="Swap to (optional)"/>
    <tableColumn id="7" name="On call"/>
    <tableColumn id="8" name="Time-off check"/>
    <tableColumn id="9" name="Handoff notes"/>
    <tableColumn id="10" name="Incidents and follow-ups"/>
  </tableColumns>
  <tableStyleInfo name="TableStyleMedium2" showRowStripes="0"/>
</table>
</file>

<file path=xl/tables/table2.xml><?xml version="1.0" encoding="utf-8"?>
<table xmlns="http://schemas.openxmlformats.org/spreadsheetml/2006/main" id="2" name="TimeOff" displayName="TimeOff" ref="A9:D109" headerRowCount="1">
  <autoFilter ref="A9:D109"/>
  <tableColumns count="4">
    <tableColumn id="1" name="Person"/>
    <tableColumn id="2" name="First day off"/>
    <tableColumn id="3" name="Last day off"/>
    <tableColumn id="4" name="Notes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tabColor rgb="006635A4"/>
    <outlinePr summaryBelow="1" summaryRight="1"/>
    <pageSetUpPr/>
  </sheetPr>
  <dimension ref="A2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46" customWidth="1" min="3" max="3"/>
  </cols>
  <sheetData>
    <row r="2">
      <c r="A2" s="1" t="inlineStr">
        <is>
          <t>Ample on-call rotation</t>
        </is>
      </c>
    </row>
    <row r="3">
      <c r="A3" s="2" t="inlineStr">
        <is>
          <t>A weekly rotation for a small team. Yellow cells are editable; grey cells are formulas.</t>
        </is>
      </c>
    </row>
    <row r="4">
      <c r="A4" s="2" t="inlineStr">
        <is>
          <t>List the people in the rotation in order, with no gaps, and pick the first day of the first week.</t>
        </is>
      </c>
    </row>
    <row r="5">
      <c r="A5" s="2" t="inlineStr">
        <is>
          <t>The Rotation tab fills in who is on call each week. Record planned time off on the Time off tab.</t>
        </is>
      </c>
    </row>
    <row r="6">
      <c r="A6" s="2" t="inlineStr">
        <is>
          <t>Template and instructions: https://www.ampletime.ai/on-call-rotation-template/</t>
        </is>
      </c>
    </row>
    <row r="9" ht="30" customHeight="1">
      <c r="A9" s="3" t="inlineStr">
        <is>
          <t>Rotation order</t>
        </is>
      </c>
      <c r="B9" s="3" t="inlineStr">
        <is>
          <t>Name</t>
        </is>
      </c>
      <c r="C9" s="3" t="inlineStr">
        <is>
          <t>Notes (time zone, contact channel)</t>
        </is>
      </c>
    </row>
    <row r="10" ht="24" customHeight="1">
      <c r="A10" s="4" t="n">
        <v>1</v>
      </c>
      <c r="B10" s="5" t="n"/>
      <c r="C10" s="5" t="n"/>
    </row>
    <row r="11" ht="24" customHeight="1">
      <c r="A11" s="4" t="n">
        <v>2</v>
      </c>
      <c r="B11" s="5" t="n"/>
      <c r="C11" s="5" t="n"/>
    </row>
    <row r="12" ht="24" customHeight="1">
      <c r="A12" s="4" t="n">
        <v>3</v>
      </c>
      <c r="B12" s="5" t="n"/>
      <c r="C12" s="5" t="n"/>
    </row>
    <row r="13" ht="24" customHeight="1">
      <c r="A13" s="4" t="n">
        <v>4</v>
      </c>
      <c r="B13" s="5" t="n"/>
      <c r="C13" s="5" t="n"/>
    </row>
    <row r="14" ht="24" customHeight="1">
      <c r="A14" s="4" t="n">
        <v>5</v>
      </c>
      <c r="B14" s="5" t="n"/>
      <c r="C14" s="5" t="n"/>
    </row>
    <row r="15" ht="24" customHeight="1">
      <c r="A15" s="4" t="n">
        <v>6</v>
      </c>
      <c r="B15" s="5" t="n"/>
      <c r="C15" s="5" t="n"/>
    </row>
    <row r="16" ht="24" customHeight="1">
      <c r="A16" s="4" t="n">
        <v>7</v>
      </c>
      <c r="B16" s="5" t="n"/>
      <c r="C16" s="5" t="n"/>
    </row>
    <row r="17" ht="24" customHeight="1">
      <c r="A17" s="4" t="n">
        <v>8</v>
      </c>
      <c r="B17" s="5" t="n"/>
      <c r="C17" s="5" t="n"/>
    </row>
    <row r="18" ht="24" customHeight="1">
      <c r="A18" s="4" t="n">
        <v>9</v>
      </c>
      <c r="B18" s="5" t="n"/>
      <c r="C18" s="5" t="n"/>
    </row>
    <row r="19" ht="24" customHeight="1">
      <c r="A19" s="4" t="n">
        <v>10</v>
      </c>
      <c r="B19" s="5" t="n"/>
      <c r="C19" s="5" t="n"/>
    </row>
    <row r="21">
      <c r="A21" s="6" t="inlineStr">
        <is>
          <t>Rotation settings</t>
        </is>
      </c>
    </row>
    <row r="22" ht="30" customHeight="1">
      <c r="A22" s="3" t="inlineStr">
        <is>
          <t>Setting</t>
        </is>
      </c>
      <c r="B22" s="3" t="inlineStr">
        <is>
          <t>Entry</t>
        </is>
      </c>
      <c r="C22" s="3" t="inlineStr">
        <is>
          <t>Notes</t>
        </is>
      </c>
    </row>
    <row r="23" ht="24" customHeight="1">
      <c r="A23" s="7" t="inlineStr">
        <is>
          <t>First day of week 1</t>
        </is>
      </c>
      <c r="B23" s="8" t="n"/>
      <c r="C23" s="4" t="inlineStr">
        <is>
          <t>The handoff day. Each week runs seven days from here.</t>
        </is>
      </c>
    </row>
    <row r="24" ht="24" customHeight="1">
      <c r="A24" s="7" t="inlineStr">
        <is>
          <t>Handoff time and time zone</t>
        </is>
      </c>
      <c r="B24" s="5" t="n"/>
      <c r="C24" s="4" t="inlineStr">
        <is>
          <t>For example: Monday 10:00 a.m. Pacific.</t>
        </is>
      </c>
    </row>
    <row r="25" ht="24" customHeight="1">
      <c r="A25" s="7" t="inlineStr">
        <is>
          <t>Escalate to if on call cannot respond</t>
        </is>
      </c>
      <c r="B25" s="5" t="n"/>
      <c r="C25" s="4" t="inlineStr">
        <is>
          <t>A person who can decide, not a group inbox.</t>
        </is>
      </c>
    </row>
    <row r="26" ht="24" customHeight="1">
      <c r="A26" s="7" t="inlineStr">
        <is>
          <t>Where incidents are logged</t>
        </is>
      </c>
      <c r="B26" s="5" t="n"/>
      <c r="C26" s="4" t="inlineStr">
        <is>
          <t>Channel, ticket queue or document link.</t>
        </is>
      </c>
    </row>
    <row r="27" ht="24" customHeight="1">
      <c r="A27" s="7" t="inlineStr">
        <is>
          <t>People in the rotation</t>
        </is>
      </c>
      <c r="B27" s="4">
        <f>COUNTA(B10:B19)</f>
        <v/>
      </c>
      <c r="C27" s="4" t="inlineStr">
        <is>
          <t>Counted from the names above.</t>
        </is>
      </c>
    </row>
  </sheetData>
  <dataValidations count="1">
    <dataValidation sqref="B23" showDropDown="0" showInputMessage="0" showErrorMessage="0" allowBlank="1" errorTitle="Not a date" error="Enter a date, such as 11/2/26.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ED075"/>
    <outlinePr summaryBelow="1" summaryRight="1"/>
    <pageSetUpPr/>
  </sheetPr>
  <dimension ref="A1:J61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0" customWidth="1" min="4" max="4"/>
    <col width="20" customWidth="1" min="5" max="5"/>
    <col width="20" customWidth="1" min="6" max="6"/>
    <col width="20" customWidth="1" min="7" max="7"/>
    <col width="30" customWidth="1" min="8" max="8"/>
    <col width="40" customWidth="1" min="9" max="9"/>
    <col width="40" customWidth="1" min="10" max="10"/>
  </cols>
  <sheetData>
    <row r="1"/>
    <row r="2">
      <c r="A2" s="1" t="inlineStr">
        <is>
          <t>On-call rotation: 52 weeks</t>
        </is>
      </c>
    </row>
    <row r="3">
      <c r="A3" s="2" t="inlineStr">
        <is>
          <t>Primary and backup fill in from the Setup tab. Each person is backup the week before they are primary.</t>
        </is>
      </c>
    </row>
    <row r="4">
      <c r="A4" s="2" t="inlineStr">
        <is>
          <t>To swap a week, type the covering name in Swap to. On call uses it; the schedule for other weeks does not move.</t>
        </is>
      </c>
    </row>
    <row r="5">
      <c r="A5" s="2" t="inlineStr">
        <is>
          <t>Time-off check flags a week when the person on call or the backup has time off on the Time off tab.</t>
        </is>
      </c>
    </row>
    <row r="6">
      <c r="A6" s="2" t="inlineStr">
        <is>
          <t>Write handoff notes at the end of each week: open incidents, anything flaky, anything coming up.</t>
        </is>
      </c>
    </row>
    <row r="9" ht="30" customHeight="1">
      <c r="A9" s="3" t="inlineStr">
        <is>
          <t>Week</t>
        </is>
      </c>
      <c r="B9" s="3" t="inlineStr">
        <is>
          <t>Starts</t>
        </is>
      </c>
      <c r="C9" s="3" t="inlineStr">
        <is>
          <t>Ends</t>
        </is>
      </c>
      <c r="D9" s="3" t="inlineStr">
        <is>
          <t>Scheduled primary</t>
        </is>
      </c>
      <c r="E9" s="3" t="inlineStr">
        <is>
          <t>Scheduled backup</t>
        </is>
      </c>
      <c r="F9" s="3" t="inlineStr">
        <is>
          <t>Swap to (optional)</t>
        </is>
      </c>
      <c r="G9" s="3" t="inlineStr">
        <is>
          <t>On call</t>
        </is>
      </c>
      <c r="H9" s="3" t="inlineStr">
        <is>
          <t>Time-off check</t>
        </is>
      </c>
      <c r="I9" s="3" t="inlineStr">
        <is>
          <t>Handoff notes</t>
        </is>
      </c>
      <c r="J9" s="3" t="inlineStr">
        <is>
          <t>Incidents and follow-ups</t>
        </is>
      </c>
    </row>
    <row r="10" ht="24" customHeight="1">
      <c r="A10" s="4" t="n">
        <v>1</v>
      </c>
      <c r="B10" s="9">
        <f>IF(Setup!$B$23="","",Setup!$B$23+7*(A10-1))</f>
        <v/>
      </c>
      <c r="C10" s="9">
        <f>IF(B10="","",B10+6)</f>
        <v/>
      </c>
      <c r="D10" s="4">
        <f>IF(OR(Setup!$B$27=0,B10=""),"",INDEX(Setup!$B$10:$B$19,MOD(A10-1,Setup!$B$27)+1))</f>
        <v/>
      </c>
      <c r="E10" s="4">
        <f>IF(OR(Setup!$B$27&lt;2,B10=""),"",INDEX(Setup!$B$10:$B$19,MOD(A10,Setup!$B$27)+1))</f>
        <v/>
      </c>
      <c r="F10" s="5" t="n"/>
      <c r="G10" s="4">
        <f>IF(F10&lt;&gt;"",F10,D10)</f>
        <v/>
      </c>
      <c r="H10" s="4">
        <f>IF(OR(G10="",B10=""),"",IF(COUNTIFS('Time off'!$A$10:$A$109,G10,'Time off'!$B$10:$B$109,"&lt;="&amp;C10,'Time off'!$C$10:$C$109,"&gt;="&amp;B10)&gt;0,"On call has time off: swap",IF(E10=G10,"On call is also backup: name another backup in notes",IF(AND(E10&lt;&gt;"",COUNTIFS('Time off'!$A$10:$A$109,E10,'Time off'!$B$10:$B$109,"&lt;="&amp;C10,'Time off'!$C$10:$C$109,"&gt;="&amp;B10)&gt;0),"Backup has time off","OK"))))</f>
        <v/>
      </c>
      <c r="I10" s="5" t="n"/>
      <c r="J10" s="5" t="n"/>
    </row>
    <row r="11" ht="24" customHeight="1">
      <c r="A11" s="4" t="n">
        <v>2</v>
      </c>
      <c r="B11" s="9">
        <f>IF(Setup!$B$23="","",Setup!$B$23+7*(A11-1))</f>
        <v/>
      </c>
      <c r="C11" s="9">
        <f>IF(B11="","",B11+6)</f>
        <v/>
      </c>
      <c r="D11" s="4">
        <f>IF(OR(Setup!$B$27=0,B11=""),"",INDEX(Setup!$B$10:$B$19,MOD(A11-1,Setup!$B$27)+1))</f>
        <v/>
      </c>
      <c r="E11" s="4">
        <f>IF(OR(Setup!$B$27&lt;2,B11=""),"",INDEX(Setup!$B$10:$B$19,MOD(A11,Setup!$B$27)+1))</f>
        <v/>
      </c>
      <c r="F11" s="5" t="n"/>
      <c r="G11" s="4">
        <f>IF(F11&lt;&gt;"",F11,D11)</f>
        <v/>
      </c>
      <c r="H11" s="4">
        <f>IF(OR(G11="",B11=""),"",IF(COUNTIFS('Time off'!$A$10:$A$109,G11,'Time off'!$B$10:$B$109,"&lt;="&amp;C11,'Time off'!$C$10:$C$109,"&gt;="&amp;B11)&gt;0,"On call has time off: swap",IF(E11=G11,"On call is also backup: name another backup in notes",IF(AND(E11&lt;&gt;"",COUNTIFS('Time off'!$A$10:$A$109,E11,'Time off'!$B$10:$B$109,"&lt;="&amp;C11,'Time off'!$C$10:$C$109,"&gt;="&amp;B11)&gt;0),"Backup has time off","OK"))))</f>
        <v/>
      </c>
      <c r="I11" s="5" t="n"/>
      <c r="J11" s="5" t="n"/>
    </row>
    <row r="12" ht="24" customHeight="1">
      <c r="A12" s="4" t="n">
        <v>3</v>
      </c>
      <c r="B12" s="9">
        <f>IF(Setup!$B$23="","",Setup!$B$23+7*(A12-1))</f>
        <v/>
      </c>
      <c r="C12" s="9">
        <f>IF(B12="","",B12+6)</f>
        <v/>
      </c>
      <c r="D12" s="4">
        <f>IF(OR(Setup!$B$27=0,B12=""),"",INDEX(Setup!$B$10:$B$19,MOD(A12-1,Setup!$B$27)+1))</f>
        <v/>
      </c>
      <c r="E12" s="4">
        <f>IF(OR(Setup!$B$27&lt;2,B12=""),"",INDEX(Setup!$B$10:$B$19,MOD(A12,Setup!$B$27)+1))</f>
        <v/>
      </c>
      <c r="F12" s="5" t="n"/>
      <c r="G12" s="4">
        <f>IF(F12&lt;&gt;"",F12,D12)</f>
        <v/>
      </c>
      <c r="H12" s="4">
        <f>IF(OR(G12="",B12=""),"",IF(COUNTIFS('Time off'!$A$10:$A$109,G12,'Time off'!$B$10:$B$109,"&lt;="&amp;C12,'Time off'!$C$10:$C$109,"&gt;="&amp;B12)&gt;0,"On call has time off: swap",IF(E12=G12,"On call is also backup: name another backup in notes",IF(AND(E12&lt;&gt;"",COUNTIFS('Time off'!$A$10:$A$109,E12,'Time off'!$B$10:$B$109,"&lt;="&amp;C12,'Time off'!$C$10:$C$109,"&gt;="&amp;B12)&gt;0),"Backup has time off","OK"))))</f>
        <v/>
      </c>
      <c r="I12" s="5" t="n"/>
      <c r="J12" s="5" t="n"/>
    </row>
    <row r="13" ht="24" customHeight="1">
      <c r="A13" s="4" t="n">
        <v>4</v>
      </c>
      <c r="B13" s="9">
        <f>IF(Setup!$B$23="","",Setup!$B$23+7*(A13-1))</f>
        <v/>
      </c>
      <c r="C13" s="9">
        <f>IF(B13="","",B13+6)</f>
        <v/>
      </c>
      <c r="D13" s="4">
        <f>IF(OR(Setup!$B$27=0,B13=""),"",INDEX(Setup!$B$10:$B$19,MOD(A13-1,Setup!$B$27)+1))</f>
        <v/>
      </c>
      <c r="E13" s="4">
        <f>IF(OR(Setup!$B$27&lt;2,B13=""),"",INDEX(Setup!$B$10:$B$19,MOD(A13,Setup!$B$27)+1))</f>
        <v/>
      </c>
      <c r="F13" s="5" t="n"/>
      <c r="G13" s="4">
        <f>IF(F13&lt;&gt;"",F13,D13)</f>
        <v/>
      </c>
      <c r="H13" s="4">
        <f>IF(OR(G13="",B13=""),"",IF(COUNTIFS('Time off'!$A$10:$A$109,G13,'Time off'!$B$10:$B$109,"&lt;="&amp;C13,'Time off'!$C$10:$C$109,"&gt;="&amp;B13)&gt;0,"On call has time off: swap",IF(E13=G13,"On call is also backup: name another backup in notes",IF(AND(E13&lt;&gt;"",COUNTIFS('Time off'!$A$10:$A$109,E13,'Time off'!$B$10:$B$109,"&lt;="&amp;C13,'Time off'!$C$10:$C$109,"&gt;="&amp;B13)&gt;0),"Backup has time off","OK"))))</f>
        <v/>
      </c>
      <c r="I13" s="5" t="n"/>
      <c r="J13" s="5" t="n"/>
    </row>
    <row r="14" ht="24" customHeight="1">
      <c r="A14" s="4" t="n">
        <v>5</v>
      </c>
      <c r="B14" s="9">
        <f>IF(Setup!$B$23="","",Setup!$B$23+7*(A14-1))</f>
        <v/>
      </c>
      <c r="C14" s="9">
        <f>IF(B14="","",B14+6)</f>
        <v/>
      </c>
      <c r="D14" s="4">
        <f>IF(OR(Setup!$B$27=0,B14=""),"",INDEX(Setup!$B$10:$B$19,MOD(A14-1,Setup!$B$27)+1))</f>
        <v/>
      </c>
      <c r="E14" s="4">
        <f>IF(OR(Setup!$B$27&lt;2,B14=""),"",INDEX(Setup!$B$10:$B$19,MOD(A14,Setup!$B$27)+1))</f>
        <v/>
      </c>
      <c r="F14" s="5" t="n"/>
      <c r="G14" s="4">
        <f>IF(F14&lt;&gt;"",F14,D14)</f>
        <v/>
      </c>
      <c r="H14" s="4">
        <f>IF(OR(G14="",B14=""),"",IF(COUNTIFS('Time off'!$A$10:$A$109,G14,'Time off'!$B$10:$B$109,"&lt;="&amp;C14,'Time off'!$C$10:$C$109,"&gt;="&amp;B14)&gt;0,"On call has time off: swap",IF(E14=G14,"On call is also backup: name another backup in notes",IF(AND(E14&lt;&gt;"",COUNTIFS('Time off'!$A$10:$A$109,E14,'Time off'!$B$10:$B$109,"&lt;="&amp;C14,'Time off'!$C$10:$C$109,"&gt;="&amp;B14)&gt;0),"Backup has time off","OK"))))</f>
        <v/>
      </c>
      <c r="I14" s="5" t="n"/>
      <c r="J14" s="5" t="n"/>
    </row>
    <row r="15" ht="24" customHeight="1">
      <c r="A15" s="4" t="n">
        <v>6</v>
      </c>
      <c r="B15" s="9">
        <f>IF(Setup!$B$23="","",Setup!$B$23+7*(A15-1))</f>
        <v/>
      </c>
      <c r="C15" s="9">
        <f>IF(B15="","",B15+6)</f>
        <v/>
      </c>
      <c r="D15" s="4">
        <f>IF(OR(Setup!$B$27=0,B15=""),"",INDEX(Setup!$B$10:$B$19,MOD(A15-1,Setup!$B$27)+1))</f>
        <v/>
      </c>
      <c r="E15" s="4">
        <f>IF(OR(Setup!$B$27&lt;2,B15=""),"",INDEX(Setup!$B$10:$B$19,MOD(A15,Setup!$B$27)+1))</f>
        <v/>
      </c>
      <c r="F15" s="5" t="n"/>
      <c r="G15" s="4">
        <f>IF(F15&lt;&gt;"",F15,D15)</f>
        <v/>
      </c>
      <c r="H15" s="4">
        <f>IF(OR(G15="",B15=""),"",IF(COUNTIFS('Time off'!$A$10:$A$109,G15,'Time off'!$B$10:$B$109,"&lt;="&amp;C15,'Time off'!$C$10:$C$109,"&gt;="&amp;B15)&gt;0,"On call has time off: swap",IF(E15=G15,"On call is also backup: name another backup in notes",IF(AND(E15&lt;&gt;"",COUNTIFS('Time off'!$A$10:$A$109,E15,'Time off'!$B$10:$B$109,"&lt;="&amp;C15,'Time off'!$C$10:$C$109,"&gt;="&amp;B15)&gt;0),"Backup has time off","OK"))))</f>
        <v/>
      </c>
      <c r="I15" s="5" t="n"/>
      <c r="J15" s="5" t="n"/>
    </row>
    <row r="16" ht="24" customHeight="1">
      <c r="A16" s="4" t="n">
        <v>7</v>
      </c>
      <c r="B16" s="9">
        <f>IF(Setup!$B$23="","",Setup!$B$23+7*(A16-1))</f>
        <v/>
      </c>
      <c r="C16" s="9">
        <f>IF(B16="","",B16+6)</f>
        <v/>
      </c>
      <c r="D16" s="4">
        <f>IF(OR(Setup!$B$27=0,B16=""),"",INDEX(Setup!$B$10:$B$19,MOD(A16-1,Setup!$B$27)+1))</f>
        <v/>
      </c>
      <c r="E16" s="4">
        <f>IF(OR(Setup!$B$27&lt;2,B16=""),"",INDEX(Setup!$B$10:$B$19,MOD(A16,Setup!$B$27)+1))</f>
        <v/>
      </c>
      <c r="F16" s="5" t="n"/>
      <c r="G16" s="4">
        <f>IF(F16&lt;&gt;"",F16,D16)</f>
        <v/>
      </c>
      <c r="H16" s="4">
        <f>IF(OR(G16="",B16=""),"",IF(COUNTIFS('Time off'!$A$10:$A$109,G16,'Time off'!$B$10:$B$109,"&lt;="&amp;C16,'Time off'!$C$10:$C$109,"&gt;="&amp;B16)&gt;0,"On call has time off: swap",IF(E16=G16,"On call is also backup: name another backup in notes",IF(AND(E16&lt;&gt;"",COUNTIFS('Time off'!$A$10:$A$109,E16,'Time off'!$B$10:$B$109,"&lt;="&amp;C16,'Time off'!$C$10:$C$109,"&gt;="&amp;B16)&gt;0),"Backup has time off","OK"))))</f>
        <v/>
      </c>
      <c r="I16" s="5" t="n"/>
      <c r="J16" s="5" t="n"/>
    </row>
    <row r="17" ht="24" customHeight="1">
      <c r="A17" s="4" t="n">
        <v>8</v>
      </c>
      <c r="B17" s="9">
        <f>IF(Setup!$B$23="","",Setup!$B$23+7*(A17-1))</f>
        <v/>
      </c>
      <c r="C17" s="9">
        <f>IF(B17="","",B17+6)</f>
        <v/>
      </c>
      <c r="D17" s="4">
        <f>IF(OR(Setup!$B$27=0,B17=""),"",INDEX(Setup!$B$10:$B$19,MOD(A17-1,Setup!$B$27)+1))</f>
        <v/>
      </c>
      <c r="E17" s="4">
        <f>IF(OR(Setup!$B$27&lt;2,B17=""),"",INDEX(Setup!$B$10:$B$19,MOD(A17,Setup!$B$27)+1))</f>
        <v/>
      </c>
      <c r="F17" s="5" t="n"/>
      <c r="G17" s="4">
        <f>IF(F17&lt;&gt;"",F17,D17)</f>
        <v/>
      </c>
      <c r="H17" s="4">
        <f>IF(OR(G17="",B17=""),"",IF(COUNTIFS('Time off'!$A$10:$A$109,G17,'Time off'!$B$10:$B$109,"&lt;="&amp;C17,'Time off'!$C$10:$C$109,"&gt;="&amp;B17)&gt;0,"On call has time off: swap",IF(E17=G17,"On call is also backup: name another backup in notes",IF(AND(E17&lt;&gt;"",COUNTIFS('Time off'!$A$10:$A$109,E17,'Time off'!$B$10:$B$109,"&lt;="&amp;C17,'Time off'!$C$10:$C$109,"&gt;="&amp;B17)&gt;0),"Backup has time off","OK"))))</f>
        <v/>
      </c>
      <c r="I17" s="5" t="n"/>
      <c r="J17" s="5" t="n"/>
    </row>
    <row r="18" ht="24" customHeight="1">
      <c r="A18" s="4" t="n">
        <v>9</v>
      </c>
      <c r="B18" s="9">
        <f>IF(Setup!$B$23="","",Setup!$B$23+7*(A18-1))</f>
        <v/>
      </c>
      <c r="C18" s="9">
        <f>IF(B18="","",B18+6)</f>
        <v/>
      </c>
      <c r="D18" s="4">
        <f>IF(OR(Setup!$B$27=0,B18=""),"",INDEX(Setup!$B$10:$B$19,MOD(A18-1,Setup!$B$27)+1))</f>
        <v/>
      </c>
      <c r="E18" s="4">
        <f>IF(OR(Setup!$B$27&lt;2,B18=""),"",INDEX(Setup!$B$10:$B$19,MOD(A18,Setup!$B$27)+1))</f>
        <v/>
      </c>
      <c r="F18" s="5" t="n"/>
      <c r="G18" s="4">
        <f>IF(F18&lt;&gt;"",F18,D18)</f>
        <v/>
      </c>
      <c r="H18" s="4">
        <f>IF(OR(G18="",B18=""),"",IF(COUNTIFS('Time off'!$A$10:$A$109,G18,'Time off'!$B$10:$B$109,"&lt;="&amp;C18,'Time off'!$C$10:$C$109,"&gt;="&amp;B18)&gt;0,"On call has time off: swap",IF(E18=G18,"On call is also backup: name another backup in notes",IF(AND(E18&lt;&gt;"",COUNTIFS('Time off'!$A$10:$A$109,E18,'Time off'!$B$10:$B$109,"&lt;="&amp;C18,'Time off'!$C$10:$C$109,"&gt;="&amp;B18)&gt;0),"Backup has time off","OK"))))</f>
        <v/>
      </c>
      <c r="I18" s="5" t="n"/>
      <c r="J18" s="5" t="n"/>
    </row>
    <row r="19" ht="24" customHeight="1">
      <c r="A19" s="4" t="n">
        <v>10</v>
      </c>
      <c r="B19" s="9">
        <f>IF(Setup!$B$23="","",Setup!$B$23+7*(A19-1))</f>
        <v/>
      </c>
      <c r="C19" s="9">
        <f>IF(B19="","",B19+6)</f>
        <v/>
      </c>
      <c r="D19" s="4">
        <f>IF(OR(Setup!$B$27=0,B19=""),"",INDEX(Setup!$B$10:$B$19,MOD(A19-1,Setup!$B$27)+1))</f>
        <v/>
      </c>
      <c r="E19" s="4">
        <f>IF(OR(Setup!$B$27&lt;2,B19=""),"",INDEX(Setup!$B$10:$B$19,MOD(A19,Setup!$B$27)+1))</f>
        <v/>
      </c>
      <c r="F19" s="5" t="n"/>
      <c r="G19" s="4">
        <f>IF(F19&lt;&gt;"",F19,D19)</f>
        <v/>
      </c>
      <c r="H19" s="4">
        <f>IF(OR(G19="",B19=""),"",IF(COUNTIFS('Time off'!$A$10:$A$109,G19,'Time off'!$B$10:$B$109,"&lt;="&amp;C19,'Time off'!$C$10:$C$109,"&gt;="&amp;B19)&gt;0,"On call has time off: swap",IF(E19=G19,"On call is also backup: name another backup in notes",IF(AND(E19&lt;&gt;"",COUNTIFS('Time off'!$A$10:$A$109,E19,'Time off'!$B$10:$B$109,"&lt;="&amp;C19,'Time off'!$C$10:$C$109,"&gt;="&amp;B19)&gt;0),"Backup has time off","OK"))))</f>
        <v/>
      </c>
      <c r="I19" s="5" t="n"/>
      <c r="J19" s="5" t="n"/>
    </row>
    <row r="20" ht="24" customHeight="1">
      <c r="A20" s="4" t="n">
        <v>11</v>
      </c>
      <c r="B20" s="9">
        <f>IF(Setup!$B$23="","",Setup!$B$23+7*(A20-1))</f>
        <v/>
      </c>
      <c r="C20" s="9">
        <f>IF(B20="","",B20+6)</f>
        <v/>
      </c>
      <c r="D20" s="4">
        <f>IF(OR(Setup!$B$27=0,B20=""),"",INDEX(Setup!$B$10:$B$19,MOD(A20-1,Setup!$B$27)+1))</f>
        <v/>
      </c>
      <c r="E20" s="4">
        <f>IF(OR(Setup!$B$27&lt;2,B20=""),"",INDEX(Setup!$B$10:$B$19,MOD(A20,Setup!$B$27)+1))</f>
        <v/>
      </c>
      <c r="F20" s="5" t="n"/>
      <c r="G20" s="4">
        <f>IF(F20&lt;&gt;"",F20,D20)</f>
        <v/>
      </c>
      <c r="H20" s="4">
        <f>IF(OR(G20="",B20=""),"",IF(COUNTIFS('Time off'!$A$10:$A$109,G20,'Time off'!$B$10:$B$109,"&lt;="&amp;C20,'Time off'!$C$10:$C$109,"&gt;="&amp;B20)&gt;0,"On call has time off: swap",IF(E20=G20,"On call is also backup: name another backup in notes",IF(AND(E20&lt;&gt;"",COUNTIFS('Time off'!$A$10:$A$109,E20,'Time off'!$B$10:$B$109,"&lt;="&amp;C20,'Time off'!$C$10:$C$109,"&gt;="&amp;B20)&gt;0),"Backup has time off","OK"))))</f>
        <v/>
      </c>
      <c r="I20" s="5" t="n"/>
      <c r="J20" s="5" t="n"/>
    </row>
    <row r="21" ht="24" customHeight="1">
      <c r="A21" s="4" t="n">
        <v>12</v>
      </c>
      <c r="B21" s="9">
        <f>IF(Setup!$B$23="","",Setup!$B$23+7*(A21-1))</f>
        <v/>
      </c>
      <c r="C21" s="9">
        <f>IF(B21="","",B21+6)</f>
        <v/>
      </c>
      <c r="D21" s="4">
        <f>IF(OR(Setup!$B$27=0,B21=""),"",INDEX(Setup!$B$10:$B$19,MOD(A21-1,Setup!$B$27)+1))</f>
        <v/>
      </c>
      <c r="E21" s="4">
        <f>IF(OR(Setup!$B$27&lt;2,B21=""),"",INDEX(Setup!$B$10:$B$19,MOD(A21,Setup!$B$27)+1))</f>
        <v/>
      </c>
      <c r="F21" s="5" t="n"/>
      <c r="G21" s="4">
        <f>IF(F21&lt;&gt;"",F21,D21)</f>
        <v/>
      </c>
      <c r="H21" s="4">
        <f>IF(OR(G21="",B21=""),"",IF(COUNTIFS('Time off'!$A$10:$A$109,G21,'Time off'!$B$10:$B$109,"&lt;="&amp;C21,'Time off'!$C$10:$C$109,"&gt;="&amp;B21)&gt;0,"On call has time off: swap",IF(E21=G21,"On call is also backup: name another backup in notes",IF(AND(E21&lt;&gt;"",COUNTIFS('Time off'!$A$10:$A$109,E21,'Time off'!$B$10:$B$109,"&lt;="&amp;C21,'Time off'!$C$10:$C$109,"&gt;="&amp;B21)&gt;0),"Backup has time off","OK"))))</f>
        <v/>
      </c>
      <c r="I21" s="5" t="n"/>
      <c r="J21" s="5" t="n"/>
    </row>
    <row r="22" ht="24" customHeight="1">
      <c r="A22" s="4" t="n">
        <v>13</v>
      </c>
      <c r="B22" s="9">
        <f>IF(Setup!$B$23="","",Setup!$B$23+7*(A22-1))</f>
        <v/>
      </c>
      <c r="C22" s="9">
        <f>IF(B22="","",B22+6)</f>
        <v/>
      </c>
      <c r="D22" s="4">
        <f>IF(OR(Setup!$B$27=0,B22=""),"",INDEX(Setup!$B$10:$B$19,MOD(A22-1,Setup!$B$27)+1))</f>
        <v/>
      </c>
      <c r="E22" s="4">
        <f>IF(OR(Setup!$B$27&lt;2,B22=""),"",INDEX(Setup!$B$10:$B$19,MOD(A22,Setup!$B$27)+1))</f>
        <v/>
      </c>
      <c r="F22" s="5" t="n"/>
      <c r="G22" s="4">
        <f>IF(F22&lt;&gt;"",F22,D22)</f>
        <v/>
      </c>
      <c r="H22" s="4">
        <f>IF(OR(G22="",B22=""),"",IF(COUNTIFS('Time off'!$A$10:$A$109,G22,'Time off'!$B$10:$B$109,"&lt;="&amp;C22,'Time off'!$C$10:$C$109,"&gt;="&amp;B22)&gt;0,"On call has time off: swap",IF(E22=G22,"On call is also backup: name another backup in notes",IF(AND(E22&lt;&gt;"",COUNTIFS('Time off'!$A$10:$A$109,E22,'Time off'!$B$10:$B$109,"&lt;="&amp;C22,'Time off'!$C$10:$C$109,"&gt;="&amp;B22)&gt;0),"Backup has time off","OK"))))</f>
        <v/>
      </c>
      <c r="I22" s="5" t="n"/>
      <c r="J22" s="5" t="n"/>
    </row>
    <row r="23" ht="24" customHeight="1">
      <c r="A23" s="4" t="n">
        <v>14</v>
      </c>
      <c r="B23" s="9">
        <f>IF(Setup!$B$23="","",Setup!$B$23+7*(A23-1))</f>
        <v/>
      </c>
      <c r="C23" s="9">
        <f>IF(B23="","",B23+6)</f>
        <v/>
      </c>
      <c r="D23" s="4">
        <f>IF(OR(Setup!$B$27=0,B23=""),"",INDEX(Setup!$B$10:$B$19,MOD(A23-1,Setup!$B$27)+1))</f>
        <v/>
      </c>
      <c r="E23" s="4">
        <f>IF(OR(Setup!$B$27&lt;2,B23=""),"",INDEX(Setup!$B$10:$B$19,MOD(A23,Setup!$B$27)+1))</f>
        <v/>
      </c>
      <c r="F23" s="5" t="n"/>
      <c r="G23" s="4">
        <f>IF(F23&lt;&gt;"",F23,D23)</f>
        <v/>
      </c>
      <c r="H23" s="4">
        <f>IF(OR(G23="",B23=""),"",IF(COUNTIFS('Time off'!$A$10:$A$109,G23,'Time off'!$B$10:$B$109,"&lt;="&amp;C23,'Time off'!$C$10:$C$109,"&gt;="&amp;B23)&gt;0,"On call has time off: swap",IF(E23=G23,"On call is also backup: name another backup in notes",IF(AND(E23&lt;&gt;"",COUNTIFS('Time off'!$A$10:$A$109,E23,'Time off'!$B$10:$B$109,"&lt;="&amp;C23,'Time off'!$C$10:$C$109,"&gt;="&amp;B23)&gt;0),"Backup has time off","OK"))))</f>
        <v/>
      </c>
      <c r="I23" s="5" t="n"/>
      <c r="J23" s="5" t="n"/>
    </row>
    <row r="24" ht="24" customHeight="1">
      <c r="A24" s="4" t="n">
        <v>15</v>
      </c>
      <c r="B24" s="9">
        <f>IF(Setup!$B$23="","",Setup!$B$23+7*(A24-1))</f>
        <v/>
      </c>
      <c r="C24" s="9">
        <f>IF(B24="","",B24+6)</f>
        <v/>
      </c>
      <c r="D24" s="4">
        <f>IF(OR(Setup!$B$27=0,B24=""),"",INDEX(Setup!$B$10:$B$19,MOD(A24-1,Setup!$B$27)+1))</f>
        <v/>
      </c>
      <c r="E24" s="4">
        <f>IF(OR(Setup!$B$27&lt;2,B24=""),"",INDEX(Setup!$B$10:$B$19,MOD(A24,Setup!$B$27)+1))</f>
        <v/>
      </c>
      <c r="F24" s="5" t="n"/>
      <c r="G24" s="4">
        <f>IF(F24&lt;&gt;"",F24,D24)</f>
        <v/>
      </c>
      <c r="H24" s="4">
        <f>IF(OR(G24="",B24=""),"",IF(COUNTIFS('Time off'!$A$10:$A$109,G24,'Time off'!$B$10:$B$109,"&lt;="&amp;C24,'Time off'!$C$10:$C$109,"&gt;="&amp;B24)&gt;0,"On call has time off: swap",IF(E24=G24,"On call is also backup: name another backup in notes",IF(AND(E24&lt;&gt;"",COUNTIFS('Time off'!$A$10:$A$109,E24,'Time off'!$B$10:$B$109,"&lt;="&amp;C24,'Time off'!$C$10:$C$109,"&gt;="&amp;B24)&gt;0),"Backup has time off","OK"))))</f>
        <v/>
      </c>
      <c r="I24" s="5" t="n"/>
      <c r="J24" s="5" t="n"/>
    </row>
    <row r="25" ht="24" customHeight="1">
      <c r="A25" s="4" t="n">
        <v>16</v>
      </c>
      <c r="B25" s="9">
        <f>IF(Setup!$B$23="","",Setup!$B$23+7*(A25-1))</f>
        <v/>
      </c>
      <c r="C25" s="9">
        <f>IF(B25="","",B25+6)</f>
        <v/>
      </c>
      <c r="D25" s="4">
        <f>IF(OR(Setup!$B$27=0,B25=""),"",INDEX(Setup!$B$10:$B$19,MOD(A25-1,Setup!$B$27)+1))</f>
        <v/>
      </c>
      <c r="E25" s="4">
        <f>IF(OR(Setup!$B$27&lt;2,B25=""),"",INDEX(Setup!$B$10:$B$19,MOD(A25,Setup!$B$27)+1))</f>
        <v/>
      </c>
      <c r="F25" s="5" t="n"/>
      <c r="G25" s="4">
        <f>IF(F25&lt;&gt;"",F25,D25)</f>
        <v/>
      </c>
      <c r="H25" s="4">
        <f>IF(OR(G25="",B25=""),"",IF(COUNTIFS('Time off'!$A$10:$A$109,G25,'Time off'!$B$10:$B$109,"&lt;="&amp;C25,'Time off'!$C$10:$C$109,"&gt;="&amp;B25)&gt;0,"On call has time off: swap",IF(E25=G25,"On call is also backup: name another backup in notes",IF(AND(E25&lt;&gt;"",COUNTIFS('Time off'!$A$10:$A$109,E25,'Time off'!$B$10:$B$109,"&lt;="&amp;C25,'Time off'!$C$10:$C$109,"&gt;="&amp;B25)&gt;0),"Backup has time off","OK"))))</f>
        <v/>
      </c>
      <c r="I25" s="5" t="n"/>
      <c r="J25" s="5" t="n"/>
    </row>
    <row r="26" ht="24" customHeight="1">
      <c r="A26" s="4" t="n">
        <v>17</v>
      </c>
      <c r="B26" s="9">
        <f>IF(Setup!$B$23="","",Setup!$B$23+7*(A26-1))</f>
        <v/>
      </c>
      <c r="C26" s="9">
        <f>IF(B26="","",B26+6)</f>
        <v/>
      </c>
      <c r="D26" s="4">
        <f>IF(OR(Setup!$B$27=0,B26=""),"",INDEX(Setup!$B$10:$B$19,MOD(A26-1,Setup!$B$27)+1))</f>
        <v/>
      </c>
      <c r="E26" s="4">
        <f>IF(OR(Setup!$B$27&lt;2,B26=""),"",INDEX(Setup!$B$10:$B$19,MOD(A26,Setup!$B$27)+1))</f>
        <v/>
      </c>
      <c r="F26" s="5" t="n"/>
      <c r="G26" s="4">
        <f>IF(F26&lt;&gt;"",F26,D26)</f>
        <v/>
      </c>
      <c r="H26" s="4">
        <f>IF(OR(G26="",B26=""),"",IF(COUNTIFS('Time off'!$A$10:$A$109,G26,'Time off'!$B$10:$B$109,"&lt;="&amp;C26,'Time off'!$C$10:$C$109,"&gt;="&amp;B26)&gt;0,"On call has time off: swap",IF(E26=G26,"On call is also backup: name another backup in notes",IF(AND(E26&lt;&gt;"",COUNTIFS('Time off'!$A$10:$A$109,E26,'Time off'!$B$10:$B$109,"&lt;="&amp;C26,'Time off'!$C$10:$C$109,"&gt;="&amp;B26)&gt;0),"Backup has time off","OK"))))</f>
        <v/>
      </c>
      <c r="I26" s="5" t="n"/>
      <c r="J26" s="5" t="n"/>
    </row>
    <row r="27" ht="24" customHeight="1">
      <c r="A27" s="4" t="n">
        <v>18</v>
      </c>
      <c r="B27" s="9">
        <f>IF(Setup!$B$23="","",Setup!$B$23+7*(A27-1))</f>
        <v/>
      </c>
      <c r="C27" s="9">
        <f>IF(B27="","",B27+6)</f>
        <v/>
      </c>
      <c r="D27" s="4">
        <f>IF(OR(Setup!$B$27=0,B27=""),"",INDEX(Setup!$B$10:$B$19,MOD(A27-1,Setup!$B$27)+1))</f>
        <v/>
      </c>
      <c r="E27" s="4">
        <f>IF(OR(Setup!$B$27&lt;2,B27=""),"",INDEX(Setup!$B$10:$B$19,MOD(A27,Setup!$B$27)+1))</f>
        <v/>
      </c>
      <c r="F27" s="5" t="n"/>
      <c r="G27" s="4">
        <f>IF(F27&lt;&gt;"",F27,D27)</f>
        <v/>
      </c>
      <c r="H27" s="4">
        <f>IF(OR(G27="",B27=""),"",IF(COUNTIFS('Time off'!$A$10:$A$109,G27,'Time off'!$B$10:$B$109,"&lt;="&amp;C27,'Time off'!$C$10:$C$109,"&gt;="&amp;B27)&gt;0,"On call has time off: swap",IF(E27=G27,"On call is also backup: name another backup in notes",IF(AND(E27&lt;&gt;"",COUNTIFS('Time off'!$A$10:$A$109,E27,'Time off'!$B$10:$B$109,"&lt;="&amp;C27,'Time off'!$C$10:$C$109,"&gt;="&amp;B27)&gt;0),"Backup has time off","OK"))))</f>
        <v/>
      </c>
      <c r="I27" s="5" t="n"/>
      <c r="J27" s="5" t="n"/>
    </row>
    <row r="28" ht="24" customHeight="1">
      <c r="A28" s="4" t="n">
        <v>19</v>
      </c>
      <c r="B28" s="9">
        <f>IF(Setup!$B$23="","",Setup!$B$23+7*(A28-1))</f>
        <v/>
      </c>
      <c r="C28" s="9">
        <f>IF(B28="","",B28+6)</f>
        <v/>
      </c>
      <c r="D28" s="4">
        <f>IF(OR(Setup!$B$27=0,B28=""),"",INDEX(Setup!$B$10:$B$19,MOD(A28-1,Setup!$B$27)+1))</f>
        <v/>
      </c>
      <c r="E28" s="4">
        <f>IF(OR(Setup!$B$27&lt;2,B28=""),"",INDEX(Setup!$B$10:$B$19,MOD(A28,Setup!$B$27)+1))</f>
        <v/>
      </c>
      <c r="F28" s="5" t="n"/>
      <c r="G28" s="4">
        <f>IF(F28&lt;&gt;"",F28,D28)</f>
        <v/>
      </c>
      <c r="H28" s="4">
        <f>IF(OR(G28="",B28=""),"",IF(COUNTIFS('Time off'!$A$10:$A$109,G28,'Time off'!$B$10:$B$109,"&lt;="&amp;C28,'Time off'!$C$10:$C$109,"&gt;="&amp;B28)&gt;0,"On call has time off: swap",IF(E28=G28,"On call is also backup: name another backup in notes",IF(AND(E28&lt;&gt;"",COUNTIFS('Time off'!$A$10:$A$109,E28,'Time off'!$B$10:$B$109,"&lt;="&amp;C28,'Time off'!$C$10:$C$109,"&gt;="&amp;B28)&gt;0),"Backup has time off","OK"))))</f>
        <v/>
      </c>
      <c r="I28" s="5" t="n"/>
      <c r="J28" s="5" t="n"/>
    </row>
    <row r="29" ht="24" customHeight="1">
      <c r="A29" s="4" t="n">
        <v>20</v>
      </c>
      <c r="B29" s="9">
        <f>IF(Setup!$B$23="","",Setup!$B$23+7*(A29-1))</f>
        <v/>
      </c>
      <c r="C29" s="9">
        <f>IF(B29="","",B29+6)</f>
        <v/>
      </c>
      <c r="D29" s="4">
        <f>IF(OR(Setup!$B$27=0,B29=""),"",INDEX(Setup!$B$10:$B$19,MOD(A29-1,Setup!$B$27)+1))</f>
        <v/>
      </c>
      <c r="E29" s="4">
        <f>IF(OR(Setup!$B$27&lt;2,B29=""),"",INDEX(Setup!$B$10:$B$19,MOD(A29,Setup!$B$27)+1))</f>
        <v/>
      </c>
      <c r="F29" s="5" t="n"/>
      <c r="G29" s="4">
        <f>IF(F29&lt;&gt;"",F29,D29)</f>
        <v/>
      </c>
      <c r="H29" s="4">
        <f>IF(OR(G29="",B29=""),"",IF(COUNTIFS('Time off'!$A$10:$A$109,G29,'Time off'!$B$10:$B$109,"&lt;="&amp;C29,'Time off'!$C$10:$C$109,"&gt;="&amp;B29)&gt;0,"On call has time off: swap",IF(E29=G29,"On call is also backup: name another backup in notes",IF(AND(E29&lt;&gt;"",COUNTIFS('Time off'!$A$10:$A$109,E29,'Time off'!$B$10:$B$109,"&lt;="&amp;C29,'Time off'!$C$10:$C$109,"&gt;="&amp;B29)&gt;0),"Backup has time off","OK"))))</f>
        <v/>
      </c>
      <c r="I29" s="5" t="n"/>
      <c r="J29" s="5" t="n"/>
    </row>
    <row r="30" ht="24" customHeight="1">
      <c r="A30" s="4" t="n">
        <v>21</v>
      </c>
      <c r="B30" s="9">
        <f>IF(Setup!$B$23="","",Setup!$B$23+7*(A30-1))</f>
        <v/>
      </c>
      <c r="C30" s="9">
        <f>IF(B30="","",B30+6)</f>
        <v/>
      </c>
      <c r="D30" s="4">
        <f>IF(OR(Setup!$B$27=0,B30=""),"",INDEX(Setup!$B$10:$B$19,MOD(A30-1,Setup!$B$27)+1))</f>
        <v/>
      </c>
      <c r="E30" s="4">
        <f>IF(OR(Setup!$B$27&lt;2,B30=""),"",INDEX(Setup!$B$10:$B$19,MOD(A30,Setup!$B$27)+1))</f>
        <v/>
      </c>
      <c r="F30" s="5" t="n"/>
      <c r="G30" s="4">
        <f>IF(F30&lt;&gt;"",F30,D30)</f>
        <v/>
      </c>
      <c r="H30" s="4">
        <f>IF(OR(G30="",B30=""),"",IF(COUNTIFS('Time off'!$A$10:$A$109,G30,'Time off'!$B$10:$B$109,"&lt;="&amp;C30,'Time off'!$C$10:$C$109,"&gt;="&amp;B30)&gt;0,"On call has time off: swap",IF(E30=G30,"On call is also backup: name another backup in notes",IF(AND(E30&lt;&gt;"",COUNTIFS('Time off'!$A$10:$A$109,E30,'Time off'!$B$10:$B$109,"&lt;="&amp;C30,'Time off'!$C$10:$C$109,"&gt;="&amp;B30)&gt;0),"Backup has time off","OK"))))</f>
        <v/>
      </c>
      <c r="I30" s="5" t="n"/>
      <c r="J30" s="5" t="n"/>
    </row>
    <row r="31" ht="24" customHeight="1">
      <c r="A31" s="4" t="n">
        <v>22</v>
      </c>
      <c r="B31" s="9">
        <f>IF(Setup!$B$23="","",Setup!$B$23+7*(A31-1))</f>
        <v/>
      </c>
      <c r="C31" s="9">
        <f>IF(B31="","",B31+6)</f>
        <v/>
      </c>
      <c r="D31" s="4">
        <f>IF(OR(Setup!$B$27=0,B31=""),"",INDEX(Setup!$B$10:$B$19,MOD(A31-1,Setup!$B$27)+1))</f>
        <v/>
      </c>
      <c r="E31" s="4">
        <f>IF(OR(Setup!$B$27&lt;2,B31=""),"",INDEX(Setup!$B$10:$B$19,MOD(A31,Setup!$B$27)+1))</f>
        <v/>
      </c>
      <c r="F31" s="5" t="n"/>
      <c r="G31" s="4">
        <f>IF(F31&lt;&gt;"",F31,D31)</f>
        <v/>
      </c>
      <c r="H31" s="4">
        <f>IF(OR(G31="",B31=""),"",IF(COUNTIFS('Time off'!$A$10:$A$109,G31,'Time off'!$B$10:$B$109,"&lt;="&amp;C31,'Time off'!$C$10:$C$109,"&gt;="&amp;B31)&gt;0,"On call has time off: swap",IF(E31=G31,"On call is also backup: name another backup in notes",IF(AND(E31&lt;&gt;"",COUNTIFS('Time off'!$A$10:$A$109,E31,'Time off'!$B$10:$B$109,"&lt;="&amp;C31,'Time off'!$C$10:$C$109,"&gt;="&amp;B31)&gt;0),"Backup has time off","OK"))))</f>
        <v/>
      </c>
      <c r="I31" s="5" t="n"/>
      <c r="J31" s="5" t="n"/>
    </row>
    <row r="32" ht="24" customHeight="1">
      <c r="A32" s="4" t="n">
        <v>23</v>
      </c>
      <c r="B32" s="9">
        <f>IF(Setup!$B$23="","",Setup!$B$23+7*(A32-1))</f>
        <v/>
      </c>
      <c r="C32" s="9">
        <f>IF(B32="","",B32+6)</f>
        <v/>
      </c>
      <c r="D32" s="4">
        <f>IF(OR(Setup!$B$27=0,B32=""),"",INDEX(Setup!$B$10:$B$19,MOD(A32-1,Setup!$B$27)+1))</f>
        <v/>
      </c>
      <c r="E32" s="4">
        <f>IF(OR(Setup!$B$27&lt;2,B32=""),"",INDEX(Setup!$B$10:$B$19,MOD(A32,Setup!$B$27)+1))</f>
        <v/>
      </c>
      <c r="F32" s="5" t="n"/>
      <c r="G32" s="4">
        <f>IF(F32&lt;&gt;"",F32,D32)</f>
        <v/>
      </c>
      <c r="H32" s="4">
        <f>IF(OR(G32="",B32=""),"",IF(COUNTIFS('Time off'!$A$10:$A$109,G32,'Time off'!$B$10:$B$109,"&lt;="&amp;C32,'Time off'!$C$10:$C$109,"&gt;="&amp;B32)&gt;0,"On call has time off: swap",IF(E32=G32,"On call is also backup: name another backup in notes",IF(AND(E32&lt;&gt;"",COUNTIFS('Time off'!$A$10:$A$109,E32,'Time off'!$B$10:$B$109,"&lt;="&amp;C32,'Time off'!$C$10:$C$109,"&gt;="&amp;B32)&gt;0),"Backup has time off","OK"))))</f>
        <v/>
      </c>
      <c r="I32" s="5" t="n"/>
      <c r="J32" s="5" t="n"/>
    </row>
    <row r="33" ht="24" customHeight="1">
      <c r="A33" s="4" t="n">
        <v>24</v>
      </c>
      <c r="B33" s="9">
        <f>IF(Setup!$B$23="","",Setup!$B$23+7*(A33-1))</f>
        <v/>
      </c>
      <c r="C33" s="9">
        <f>IF(B33="","",B33+6)</f>
        <v/>
      </c>
      <c r="D33" s="4">
        <f>IF(OR(Setup!$B$27=0,B33=""),"",INDEX(Setup!$B$10:$B$19,MOD(A33-1,Setup!$B$27)+1))</f>
        <v/>
      </c>
      <c r="E33" s="4">
        <f>IF(OR(Setup!$B$27&lt;2,B33=""),"",INDEX(Setup!$B$10:$B$19,MOD(A33,Setup!$B$27)+1))</f>
        <v/>
      </c>
      <c r="F33" s="5" t="n"/>
      <c r="G33" s="4">
        <f>IF(F33&lt;&gt;"",F33,D33)</f>
        <v/>
      </c>
      <c r="H33" s="4">
        <f>IF(OR(G33="",B33=""),"",IF(COUNTIFS('Time off'!$A$10:$A$109,G33,'Time off'!$B$10:$B$109,"&lt;="&amp;C33,'Time off'!$C$10:$C$109,"&gt;="&amp;B33)&gt;0,"On call has time off: swap",IF(E33=G33,"On call is also backup: name another backup in notes",IF(AND(E33&lt;&gt;"",COUNTIFS('Time off'!$A$10:$A$109,E33,'Time off'!$B$10:$B$109,"&lt;="&amp;C33,'Time off'!$C$10:$C$109,"&gt;="&amp;B33)&gt;0),"Backup has time off","OK"))))</f>
        <v/>
      </c>
      <c r="I33" s="5" t="n"/>
      <c r="J33" s="5" t="n"/>
    </row>
    <row r="34" ht="24" customHeight="1">
      <c r="A34" s="4" t="n">
        <v>25</v>
      </c>
      <c r="B34" s="9">
        <f>IF(Setup!$B$23="","",Setup!$B$23+7*(A34-1))</f>
        <v/>
      </c>
      <c r="C34" s="9">
        <f>IF(B34="","",B34+6)</f>
        <v/>
      </c>
      <c r="D34" s="4">
        <f>IF(OR(Setup!$B$27=0,B34=""),"",INDEX(Setup!$B$10:$B$19,MOD(A34-1,Setup!$B$27)+1))</f>
        <v/>
      </c>
      <c r="E34" s="4">
        <f>IF(OR(Setup!$B$27&lt;2,B34=""),"",INDEX(Setup!$B$10:$B$19,MOD(A34,Setup!$B$27)+1))</f>
        <v/>
      </c>
      <c r="F34" s="5" t="n"/>
      <c r="G34" s="4">
        <f>IF(F34&lt;&gt;"",F34,D34)</f>
        <v/>
      </c>
      <c r="H34" s="4">
        <f>IF(OR(G34="",B34=""),"",IF(COUNTIFS('Time off'!$A$10:$A$109,G34,'Time off'!$B$10:$B$109,"&lt;="&amp;C34,'Time off'!$C$10:$C$109,"&gt;="&amp;B34)&gt;0,"On call has time off: swap",IF(E34=G34,"On call is also backup: name another backup in notes",IF(AND(E34&lt;&gt;"",COUNTIFS('Time off'!$A$10:$A$109,E34,'Time off'!$B$10:$B$109,"&lt;="&amp;C34,'Time off'!$C$10:$C$109,"&gt;="&amp;B34)&gt;0),"Backup has time off","OK"))))</f>
        <v/>
      </c>
      <c r="I34" s="5" t="n"/>
      <c r="J34" s="5" t="n"/>
    </row>
    <row r="35" ht="24" customHeight="1">
      <c r="A35" s="4" t="n">
        <v>26</v>
      </c>
      <c r="B35" s="9">
        <f>IF(Setup!$B$23="","",Setup!$B$23+7*(A35-1))</f>
        <v/>
      </c>
      <c r="C35" s="9">
        <f>IF(B35="","",B35+6)</f>
        <v/>
      </c>
      <c r="D35" s="4">
        <f>IF(OR(Setup!$B$27=0,B35=""),"",INDEX(Setup!$B$10:$B$19,MOD(A35-1,Setup!$B$27)+1))</f>
        <v/>
      </c>
      <c r="E35" s="4">
        <f>IF(OR(Setup!$B$27&lt;2,B35=""),"",INDEX(Setup!$B$10:$B$19,MOD(A35,Setup!$B$27)+1))</f>
        <v/>
      </c>
      <c r="F35" s="5" t="n"/>
      <c r="G35" s="4">
        <f>IF(F35&lt;&gt;"",F35,D35)</f>
        <v/>
      </c>
      <c r="H35" s="4">
        <f>IF(OR(G35="",B35=""),"",IF(COUNTIFS('Time off'!$A$10:$A$109,G35,'Time off'!$B$10:$B$109,"&lt;="&amp;C35,'Time off'!$C$10:$C$109,"&gt;="&amp;B35)&gt;0,"On call has time off: swap",IF(E35=G35,"On call is also backup: name another backup in notes",IF(AND(E35&lt;&gt;"",COUNTIFS('Time off'!$A$10:$A$109,E35,'Time off'!$B$10:$B$109,"&lt;="&amp;C35,'Time off'!$C$10:$C$109,"&gt;="&amp;B35)&gt;0),"Backup has time off","OK"))))</f>
        <v/>
      </c>
      <c r="I35" s="5" t="n"/>
      <c r="J35" s="5" t="n"/>
    </row>
    <row r="36" ht="24" customHeight="1">
      <c r="A36" s="4" t="n">
        <v>27</v>
      </c>
      <c r="B36" s="9">
        <f>IF(Setup!$B$23="","",Setup!$B$23+7*(A36-1))</f>
        <v/>
      </c>
      <c r="C36" s="9">
        <f>IF(B36="","",B36+6)</f>
        <v/>
      </c>
      <c r="D36" s="4">
        <f>IF(OR(Setup!$B$27=0,B36=""),"",INDEX(Setup!$B$10:$B$19,MOD(A36-1,Setup!$B$27)+1))</f>
        <v/>
      </c>
      <c r="E36" s="4">
        <f>IF(OR(Setup!$B$27&lt;2,B36=""),"",INDEX(Setup!$B$10:$B$19,MOD(A36,Setup!$B$27)+1))</f>
        <v/>
      </c>
      <c r="F36" s="5" t="n"/>
      <c r="G36" s="4">
        <f>IF(F36&lt;&gt;"",F36,D36)</f>
        <v/>
      </c>
      <c r="H36" s="4">
        <f>IF(OR(G36="",B36=""),"",IF(COUNTIFS('Time off'!$A$10:$A$109,G36,'Time off'!$B$10:$B$109,"&lt;="&amp;C36,'Time off'!$C$10:$C$109,"&gt;="&amp;B36)&gt;0,"On call has time off: swap",IF(E36=G36,"On call is also backup: name another backup in notes",IF(AND(E36&lt;&gt;"",COUNTIFS('Time off'!$A$10:$A$109,E36,'Time off'!$B$10:$B$109,"&lt;="&amp;C36,'Time off'!$C$10:$C$109,"&gt;="&amp;B36)&gt;0),"Backup has time off","OK"))))</f>
        <v/>
      </c>
      <c r="I36" s="5" t="n"/>
      <c r="J36" s="5" t="n"/>
    </row>
    <row r="37" ht="24" customHeight="1">
      <c r="A37" s="4" t="n">
        <v>28</v>
      </c>
      <c r="B37" s="9">
        <f>IF(Setup!$B$23="","",Setup!$B$23+7*(A37-1))</f>
        <v/>
      </c>
      <c r="C37" s="9">
        <f>IF(B37="","",B37+6)</f>
        <v/>
      </c>
      <c r="D37" s="4">
        <f>IF(OR(Setup!$B$27=0,B37=""),"",INDEX(Setup!$B$10:$B$19,MOD(A37-1,Setup!$B$27)+1))</f>
        <v/>
      </c>
      <c r="E37" s="4">
        <f>IF(OR(Setup!$B$27&lt;2,B37=""),"",INDEX(Setup!$B$10:$B$19,MOD(A37,Setup!$B$27)+1))</f>
        <v/>
      </c>
      <c r="F37" s="5" t="n"/>
      <c r="G37" s="4">
        <f>IF(F37&lt;&gt;"",F37,D37)</f>
        <v/>
      </c>
      <c r="H37" s="4">
        <f>IF(OR(G37="",B37=""),"",IF(COUNTIFS('Time off'!$A$10:$A$109,G37,'Time off'!$B$10:$B$109,"&lt;="&amp;C37,'Time off'!$C$10:$C$109,"&gt;="&amp;B37)&gt;0,"On call has time off: swap",IF(E37=G37,"On call is also backup: name another backup in notes",IF(AND(E37&lt;&gt;"",COUNTIFS('Time off'!$A$10:$A$109,E37,'Time off'!$B$10:$B$109,"&lt;="&amp;C37,'Time off'!$C$10:$C$109,"&gt;="&amp;B37)&gt;0),"Backup has time off","OK"))))</f>
        <v/>
      </c>
      <c r="I37" s="5" t="n"/>
      <c r="J37" s="5" t="n"/>
    </row>
    <row r="38" ht="24" customHeight="1">
      <c r="A38" s="4" t="n">
        <v>29</v>
      </c>
      <c r="B38" s="9">
        <f>IF(Setup!$B$23="","",Setup!$B$23+7*(A38-1))</f>
        <v/>
      </c>
      <c r="C38" s="9">
        <f>IF(B38="","",B38+6)</f>
        <v/>
      </c>
      <c r="D38" s="4">
        <f>IF(OR(Setup!$B$27=0,B38=""),"",INDEX(Setup!$B$10:$B$19,MOD(A38-1,Setup!$B$27)+1))</f>
        <v/>
      </c>
      <c r="E38" s="4">
        <f>IF(OR(Setup!$B$27&lt;2,B38=""),"",INDEX(Setup!$B$10:$B$19,MOD(A38,Setup!$B$27)+1))</f>
        <v/>
      </c>
      <c r="F38" s="5" t="n"/>
      <c r="G38" s="4">
        <f>IF(F38&lt;&gt;"",F38,D38)</f>
        <v/>
      </c>
      <c r="H38" s="4">
        <f>IF(OR(G38="",B38=""),"",IF(COUNTIFS('Time off'!$A$10:$A$109,G38,'Time off'!$B$10:$B$109,"&lt;="&amp;C38,'Time off'!$C$10:$C$109,"&gt;="&amp;B38)&gt;0,"On call has time off: swap",IF(E38=G38,"On call is also backup: name another backup in notes",IF(AND(E38&lt;&gt;"",COUNTIFS('Time off'!$A$10:$A$109,E38,'Time off'!$B$10:$B$109,"&lt;="&amp;C38,'Time off'!$C$10:$C$109,"&gt;="&amp;B38)&gt;0),"Backup has time off","OK"))))</f>
        <v/>
      </c>
      <c r="I38" s="5" t="n"/>
      <c r="J38" s="5" t="n"/>
    </row>
    <row r="39" ht="24" customHeight="1">
      <c r="A39" s="4" t="n">
        <v>30</v>
      </c>
      <c r="B39" s="9">
        <f>IF(Setup!$B$23="","",Setup!$B$23+7*(A39-1))</f>
        <v/>
      </c>
      <c r="C39" s="9">
        <f>IF(B39="","",B39+6)</f>
        <v/>
      </c>
      <c r="D39" s="4">
        <f>IF(OR(Setup!$B$27=0,B39=""),"",INDEX(Setup!$B$10:$B$19,MOD(A39-1,Setup!$B$27)+1))</f>
        <v/>
      </c>
      <c r="E39" s="4">
        <f>IF(OR(Setup!$B$27&lt;2,B39=""),"",INDEX(Setup!$B$10:$B$19,MOD(A39,Setup!$B$27)+1))</f>
        <v/>
      </c>
      <c r="F39" s="5" t="n"/>
      <c r="G39" s="4">
        <f>IF(F39&lt;&gt;"",F39,D39)</f>
        <v/>
      </c>
      <c r="H39" s="4">
        <f>IF(OR(G39="",B39=""),"",IF(COUNTIFS('Time off'!$A$10:$A$109,G39,'Time off'!$B$10:$B$109,"&lt;="&amp;C39,'Time off'!$C$10:$C$109,"&gt;="&amp;B39)&gt;0,"On call has time off: swap",IF(E39=G39,"On call is also backup: name another backup in notes",IF(AND(E39&lt;&gt;"",COUNTIFS('Time off'!$A$10:$A$109,E39,'Time off'!$B$10:$B$109,"&lt;="&amp;C39,'Time off'!$C$10:$C$109,"&gt;="&amp;B39)&gt;0),"Backup has time off","OK"))))</f>
        <v/>
      </c>
      <c r="I39" s="5" t="n"/>
      <c r="J39" s="5" t="n"/>
    </row>
    <row r="40" ht="24" customHeight="1">
      <c r="A40" s="4" t="n">
        <v>31</v>
      </c>
      <c r="B40" s="9">
        <f>IF(Setup!$B$23="","",Setup!$B$23+7*(A40-1))</f>
        <v/>
      </c>
      <c r="C40" s="9">
        <f>IF(B40="","",B40+6)</f>
        <v/>
      </c>
      <c r="D40" s="4">
        <f>IF(OR(Setup!$B$27=0,B40=""),"",INDEX(Setup!$B$10:$B$19,MOD(A40-1,Setup!$B$27)+1))</f>
        <v/>
      </c>
      <c r="E40" s="4">
        <f>IF(OR(Setup!$B$27&lt;2,B40=""),"",INDEX(Setup!$B$10:$B$19,MOD(A40,Setup!$B$27)+1))</f>
        <v/>
      </c>
      <c r="F40" s="5" t="n"/>
      <c r="G40" s="4">
        <f>IF(F40&lt;&gt;"",F40,D40)</f>
        <v/>
      </c>
      <c r="H40" s="4">
        <f>IF(OR(G40="",B40=""),"",IF(COUNTIFS('Time off'!$A$10:$A$109,G40,'Time off'!$B$10:$B$109,"&lt;="&amp;C40,'Time off'!$C$10:$C$109,"&gt;="&amp;B40)&gt;0,"On call has time off: swap",IF(E40=G40,"On call is also backup: name another backup in notes",IF(AND(E40&lt;&gt;"",COUNTIFS('Time off'!$A$10:$A$109,E40,'Time off'!$B$10:$B$109,"&lt;="&amp;C40,'Time off'!$C$10:$C$109,"&gt;="&amp;B40)&gt;0),"Backup has time off","OK"))))</f>
        <v/>
      </c>
      <c r="I40" s="5" t="n"/>
      <c r="J40" s="5" t="n"/>
    </row>
    <row r="41" ht="24" customHeight="1">
      <c r="A41" s="4" t="n">
        <v>32</v>
      </c>
      <c r="B41" s="9">
        <f>IF(Setup!$B$23="","",Setup!$B$23+7*(A41-1))</f>
        <v/>
      </c>
      <c r="C41" s="9">
        <f>IF(B41="","",B41+6)</f>
        <v/>
      </c>
      <c r="D41" s="4">
        <f>IF(OR(Setup!$B$27=0,B41=""),"",INDEX(Setup!$B$10:$B$19,MOD(A41-1,Setup!$B$27)+1))</f>
        <v/>
      </c>
      <c r="E41" s="4">
        <f>IF(OR(Setup!$B$27&lt;2,B41=""),"",INDEX(Setup!$B$10:$B$19,MOD(A41,Setup!$B$27)+1))</f>
        <v/>
      </c>
      <c r="F41" s="5" t="n"/>
      <c r="G41" s="4">
        <f>IF(F41&lt;&gt;"",F41,D41)</f>
        <v/>
      </c>
      <c r="H41" s="4">
        <f>IF(OR(G41="",B41=""),"",IF(COUNTIFS('Time off'!$A$10:$A$109,G41,'Time off'!$B$10:$B$109,"&lt;="&amp;C41,'Time off'!$C$10:$C$109,"&gt;="&amp;B41)&gt;0,"On call has time off: swap",IF(E41=G41,"On call is also backup: name another backup in notes",IF(AND(E41&lt;&gt;"",COUNTIFS('Time off'!$A$10:$A$109,E41,'Time off'!$B$10:$B$109,"&lt;="&amp;C41,'Time off'!$C$10:$C$109,"&gt;="&amp;B41)&gt;0),"Backup has time off","OK"))))</f>
        <v/>
      </c>
      <c r="I41" s="5" t="n"/>
      <c r="J41" s="5" t="n"/>
    </row>
    <row r="42" ht="24" customHeight="1">
      <c r="A42" s="4" t="n">
        <v>33</v>
      </c>
      <c r="B42" s="9">
        <f>IF(Setup!$B$23="","",Setup!$B$23+7*(A42-1))</f>
        <v/>
      </c>
      <c r="C42" s="9">
        <f>IF(B42="","",B42+6)</f>
        <v/>
      </c>
      <c r="D42" s="4">
        <f>IF(OR(Setup!$B$27=0,B42=""),"",INDEX(Setup!$B$10:$B$19,MOD(A42-1,Setup!$B$27)+1))</f>
        <v/>
      </c>
      <c r="E42" s="4">
        <f>IF(OR(Setup!$B$27&lt;2,B42=""),"",INDEX(Setup!$B$10:$B$19,MOD(A42,Setup!$B$27)+1))</f>
        <v/>
      </c>
      <c r="F42" s="5" t="n"/>
      <c r="G42" s="4">
        <f>IF(F42&lt;&gt;"",F42,D42)</f>
        <v/>
      </c>
      <c r="H42" s="4">
        <f>IF(OR(G42="",B42=""),"",IF(COUNTIFS('Time off'!$A$10:$A$109,G42,'Time off'!$B$10:$B$109,"&lt;="&amp;C42,'Time off'!$C$10:$C$109,"&gt;="&amp;B42)&gt;0,"On call has time off: swap",IF(E42=G42,"On call is also backup: name another backup in notes",IF(AND(E42&lt;&gt;"",COUNTIFS('Time off'!$A$10:$A$109,E42,'Time off'!$B$10:$B$109,"&lt;="&amp;C42,'Time off'!$C$10:$C$109,"&gt;="&amp;B42)&gt;0),"Backup has time off","OK"))))</f>
        <v/>
      </c>
      <c r="I42" s="5" t="n"/>
      <c r="J42" s="5" t="n"/>
    </row>
    <row r="43" ht="24" customHeight="1">
      <c r="A43" s="4" t="n">
        <v>34</v>
      </c>
      <c r="B43" s="9">
        <f>IF(Setup!$B$23="","",Setup!$B$23+7*(A43-1))</f>
        <v/>
      </c>
      <c r="C43" s="9">
        <f>IF(B43="","",B43+6)</f>
        <v/>
      </c>
      <c r="D43" s="4">
        <f>IF(OR(Setup!$B$27=0,B43=""),"",INDEX(Setup!$B$10:$B$19,MOD(A43-1,Setup!$B$27)+1))</f>
        <v/>
      </c>
      <c r="E43" s="4">
        <f>IF(OR(Setup!$B$27&lt;2,B43=""),"",INDEX(Setup!$B$10:$B$19,MOD(A43,Setup!$B$27)+1))</f>
        <v/>
      </c>
      <c r="F43" s="5" t="n"/>
      <c r="G43" s="4">
        <f>IF(F43&lt;&gt;"",F43,D43)</f>
        <v/>
      </c>
      <c r="H43" s="4">
        <f>IF(OR(G43="",B43=""),"",IF(COUNTIFS('Time off'!$A$10:$A$109,G43,'Time off'!$B$10:$B$109,"&lt;="&amp;C43,'Time off'!$C$10:$C$109,"&gt;="&amp;B43)&gt;0,"On call has time off: swap",IF(E43=G43,"On call is also backup: name another backup in notes",IF(AND(E43&lt;&gt;"",COUNTIFS('Time off'!$A$10:$A$109,E43,'Time off'!$B$10:$B$109,"&lt;="&amp;C43,'Time off'!$C$10:$C$109,"&gt;="&amp;B43)&gt;0),"Backup has time off","OK"))))</f>
        <v/>
      </c>
      <c r="I43" s="5" t="n"/>
      <c r="J43" s="5" t="n"/>
    </row>
    <row r="44" ht="24" customHeight="1">
      <c r="A44" s="4" t="n">
        <v>35</v>
      </c>
      <c r="B44" s="9">
        <f>IF(Setup!$B$23="","",Setup!$B$23+7*(A44-1))</f>
        <v/>
      </c>
      <c r="C44" s="9">
        <f>IF(B44="","",B44+6)</f>
        <v/>
      </c>
      <c r="D44" s="4">
        <f>IF(OR(Setup!$B$27=0,B44=""),"",INDEX(Setup!$B$10:$B$19,MOD(A44-1,Setup!$B$27)+1))</f>
        <v/>
      </c>
      <c r="E44" s="4">
        <f>IF(OR(Setup!$B$27&lt;2,B44=""),"",INDEX(Setup!$B$10:$B$19,MOD(A44,Setup!$B$27)+1))</f>
        <v/>
      </c>
      <c r="F44" s="5" t="n"/>
      <c r="G44" s="4">
        <f>IF(F44&lt;&gt;"",F44,D44)</f>
        <v/>
      </c>
      <c r="H44" s="4">
        <f>IF(OR(G44="",B44=""),"",IF(COUNTIFS('Time off'!$A$10:$A$109,G44,'Time off'!$B$10:$B$109,"&lt;="&amp;C44,'Time off'!$C$10:$C$109,"&gt;="&amp;B44)&gt;0,"On call has time off: swap",IF(E44=G44,"On call is also backup: name another backup in notes",IF(AND(E44&lt;&gt;"",COUNTIFS('Time off'!$A$10:$A$109,E44,'Time off'!$B$10:$B$109,"&lt;="&amp;C44,'Time off'!$C$10:$C$109,"&gt;="&amp;B44)&gt;0),"Backup has time off","OK"))))</f>
        <v/>
      </c>
      <c r="I44" s="5" t="n"/>
      <c r="J44" s="5" t="n"/>
    </row>
    <row r="45" ht="24" customHeight="1">
      <c r="A45" s="4" t="n">
        <v>36</v>
      </c>
      <c r="B45" s="9">
        <f>IF(Setup!$B$23="","",Setup!$B$23+7*(A45-1))</f>
        <v/>
      </c>
      <c r="C45" s="9">
        <f>IF(B45="","",B45+6)</f>
        <v/>
      </c>
      <c r="D45" s="4">
        <f>IF(OR(Setup!$B$27=0,B45=""),"",INDEX(Setup!$B$10:$B$19,MOD(A45-1,Setup!$B$27)+1))</f>
        <v/>
      </c>
      <c r="E45" s="4">
        <f>IF(OR(Setup!$B$27&lt;2,B45=""),"",INDEX(Setup!$B$10:$B$19,MOD(A45,Setup!$B$27)+1))</f>
        <v/>
      </c>
      <c r="F45" s="5" t="n"/>
      <c r="G45" s="4">
        <f>IF(F45&lt;&gt;"",F45,D45)</f>
        <v/>
      </c>
      <c r="H45" s="4">
        <f>IF(OR(G45="",B45=""),"",IF(COUNTIFS('Time off'!$A$10:$A$109,G45,'Time off'!$B$10:$B$109,"&lt;="&amp;C45,'Time off'!$C$10:$C$109,"&gt;="&amp;B45)&gt;0,"On call has time off: swap",IF(E45=G45,"On call is also backup: name another backup in notes",IF(AND(E45&lt;&gt;"",COUNTIFS('Time off'!$A$10:$A$109,E45,'Time off'!$B$10:$B$109,"&lt;="&amp;C45,'Time off'!$C$10:$C$109,"&gt;="&amp;B45)&gt;0),"Backup has time off","OK"))))</f>
        <v/>
      </c>
      <c r="I45" s="5" t="n"/>
      <c r="J45" s="5" t="n"/>
    </row>
    <row r="46" ht="24" customHeight="1">
      <c r="A46" s="4" t="n">
        <v>37</v>
      </c>
      <c r="B46" s="9">
        <f>IF(Setup!$B$23="","",Setup!$B$23+7*(A46-1))</f>
        <v/>
      </c>
      <c r="C46" s="9">
        <f>IF(B46="","",B46+6)</f>
        <v/>
      </c>
      <c r="D46" s="4">
        <f>IF(OR(Setup!$B$27=0,B46=""),"",INDEX(Setup!$B$10:$B$19,MOD(A46-1,Setup!$B$27)+1))</f>
        <v/>
      </c>
      <c r="E46" s="4">
        <f>IF(OR(Setup!$B$27&lt;2,B46=""),"",INDEX(Setup!$B$10:$B$19,MOD(A46,Setup!$B$27)+1))</f>
        <v/>
      </c>
      <c r="F46" s="5" t="n"/>
      <c r="G46" s="4">
        <f>IF(F46&lt;&gt;"",F46,D46)</f>
        <v/>
      </c>
      <c r="H46" s="4">
        <f>IF(OR(G46="",B46=""),"",IF(COUNTIFS('Time off'!$A$10:$A$109,G46,'Time off'!$B$10:$B$109,"&lt;="&amp;C46,'Time off'!$C$10:$C$109,"&gt;="&amp;B46)&gt;0,"On call has time off: swap",IF(E46=G46,"On call is also backup: name another backup in notes",IF(AND(E46&lt;&gt;"",COUNTIFS('Time off'!$A$10:$A$109,E46,'Time off'!$B$10:$B$109,"&lt;="&amp;C46,'Time off'!$C$10:$C$109,"&gt;="&amp;B46)&gt;0),"Backup has time off","OK"))))</f>
        <v/>
      </c>
      <c r="I46" s="5" t="n"/>
      <c r="J46" s="5" t="n"/>
    </row>
    <row r="47" ht="24" customHeight="1">
      <c r="A47" s="4" t="n">
        <v>38</v>
      </c>
      <c r="B47" s="9">
        <f>IF(Setup!$B$23="","",Setup!$B$23+7*(A47-1))</f>
        <v/>
      </c>
      <c r="C47" s="9">
        <f>IF(B47="","",B47+6)</f>
        <v/>
      </c>
      <c r="D47" s="4">
        <f>IF(OR(Setup!$B$27=0,B47=""),"",INDEX(Setup!$B$10:$B$19,MOD(A47-1,Setup!$B$27)+1))</f>
        <v/>
      </c>
      <c r="E47" s="4">
        <f>IF(OR(Setup!$B$27&lt;2,B47=""),"",INDEX(Setup!$B$10:$B$19,MOD(A47,Setup!$B$27)+1))</f>
        <v/>
      </c>
      <c r="F47" s="5" t="n"/>
      <c r="G47" s="4">
        <f>IF(F47&lt;&gt;"",F47,D47)</f>
        <v/>
      </c>
      <c r="H47" s="4">
        <f>IF(OR(G47="",B47=""),"",IF(COUNTIFS('Time off'!$A$10:$A$109,G47,'Time off'!$B$10:$B$109,"&lt;="&amp;C47,'Time off'!$C$10:$C$109,"&gt;="&amp;B47)&gt;0,"On call has time off: swap",IF(E47=G47,"On call is also backup: name another backup in notes",IF(AND(E47&lt;&gt;"",COUNTIFS('Time off'!$A$10:$A$109,E47,'Time off'!$B$10:$B$109,"&lt;="&amp;C47,'Time off'!$C$10:$C$109,"&gt;="&amp;B47)&gt;0),"Backup has time off","OK"))))</f>
        <v/>
      </c>
      <c r="I47" s="5" t="n"/>
      <c r="J47" s="5" t="n"/>
    </row>
    <row r="48" ht="24" customHeight="1">
      <c r="A48" s="4" t="n">
        <v>39</v>
      </c>
      <c r="B48" s="9">
        <f>IF(Setup!$B$23="","",Setup!$B$23+7*(A48-1))</f>
        <v/>
      </c>
      <c r="C48" s="9">
        <f>IF(B48="","",B48+6)</f>
        <v/>
      </c>
      <c r="D48" s="4">
        <f>IF(OR(Setup!$B$27=0,B48=""),"",INDEX(Setup!$B$10:$B$19,MOD(A48-1,Setup!$B$27)+1))</f>
        <v/>
      </c>
      <c r="E48" s="4">
        <f>IF(OR(Setup!$B$27&lt;2,B48=""),"",INDEX(Setup!$B$10:$B$19,MOD(A48,Setup!$B$27)+1))</f>
        <v/>
      </c>
      <c r="F48" s="5" t="n"/>
      <c r="G48" s="4">
        <f>IF(F48&lt;&gt;"",F48,D48)</f>
        <v/>
      </c>
      <c r="H48" s="4">
        <f>IF(OR(G48="",B48=""),"",IF(COUNTIFS('Time off'!$A$10:$A$109,G48,'Time off'!$B$10:$B$109,"&lt;="&amp;C48,'Time off'!$C$10:$C$109,"&gt;="&amp;B48)&gt;0,"On call has time off: swap",IF(E48=G48,"On call is also backup: name another backup in notes",IF(AND(E48&lt;&gt;"",COUNTIFS('Time off'!$A$10:$A$109,E48,'Time off'!$B$10:$B$109,"&lt;="&amp;C48,'Time off'!$C$10:$C$109,"&gt;="&amp;B48)&gt;0),"Backup has time off","OK"))))</f>
        <v/>
      </c>
      <c r="I48" s="5" t="n"/>
      <c r="J48" s="5" t="n"/>
    </row>
    <row r="49" ht="24" customHeight="1">
      <c r="A49" s="4" t="n">
        <v>40</v>
      </c>
      <c r="B49" s="9">
        <f>IF(Setup!$B$23="","",Setup!$B$23+7*(A49-1))</f>
        <v/>
      </c>
      <c r="C49" s="9">
        <f>IF(B49="","",B49+6)</f>
        <v/>
      </c>
      <c r="D49" s="4">
        <f>IF(OR(Setup!$B$27=0,B49=""),"",INDEX(Setup!$B$10:$B$19,MOD(A49-1,Setup!$B$27)+1))</f>
        <v/>
      </c>
      <c r="E49" s="4">
        <f>IF(OR(Setup!$B$27&lt;2,B49=""),"",INDEX(Setup!$B$10:$B$19,MOD(A49,Setup!$B$27)+1))</f>
        <v/>
      </c>
      <c r="F49" s="5" t="n"/>
      <c r="G49" s="4">
        <f>IF(F49&lt;&gt;"",F49,D49)</f>
        <v/>
      </c>
      <c r="H49" s="4">
        <f>IF(OR(G49="",B49=""),"",IF(COUNTIFS('Time off'!$A$10:$A$109,G49,'Time off'!$B$10:$B$109,"&lt;="&amp;C49,'Time off'!$C$10:$C$109,"&gt;="&amp;B49)&gt;0,"On call has time off: swap",IF(E49=G49,"On call is also backup: name another backup in notes",IF(AND(E49&lt;&gt;"",COUNTIFS('Time off'!$A$10:$A$109,E49,'Time off'!$B$10:$B$109,"&lt;="&amp;C49,'Time off'!$C$10:$C$109,"&gt;="&amp;B49)&gt;0),"Backup has time off","OK"))))</f>
        <v/>
      </c>
      <c r="I49" s="5" t="n"/>
      <c r="J49" s="5" t="n"/>
    </row>
    <row r="50" ht="24" customHeight="1">
      <c r="A50" s="4" t="n">
        <v>41</v>
      </c>
      <c r="B50" s="9">
        <f>IF(Setup!$B$23="","",Setup!$B$23+7*(A50-1))</f>
        <v/>
      </c>
      <c r="C50" s="9">
        <f>IF(B50="","",B50+6)</f>
        <v/>
      </c>
      <c r="D50" s="4">
        <f>IF(OR(Setup!$B$27=0,B50=""),"",INDEX(Setup!$B$10:$B$19,MOD(A50-1,Setup!$B$27)+1))</f>
        <v/>
      </c>
      <c r="E50" s="4">
        <f>IF(OR(Setup!$B$27&lt;2,B50=""),"",INDEX(Setup!$B$10:$B$19,MOD(A50,Setup!$B$27)+1))</f>
        <v/>
      </c>
      <c r="F50" s="5" t="n"/>
      <c r="G50" s="4">
        <f>IF(F50&lt;&gt;"",F50,D50)</f>
        <v/>
      </c>
      <c r="H50" s="4">
        <f>IF(OR(G50="",B50=""),"",IF(COUNTIFS('Time off'!$A$10:$A$109,G50,'Time off'!$B$10:$B$109,"&lt;="&amp;C50,'Time off'!$C$10:$C$109,"&gt;="&amp;B50)&gt;0,"On call has time off: swap",IF(E50=G50,"On call is also backup: name another backup in notes",IF(AND(E50&lt;&gt;"",COUNTIFS('Time off'!$A$10:$A$109,E50,'Time off'!$B$10:$B$109,"&lt;="&amp;C50,'Time off'!$C$10:$C$109,"&gt;="&amp;B50)&gt;0),"Backup has time off","OK"))))</f>
        <v/>
      </c>
      <c r="I50" s="5" t="n"/>
      <c r="J50" s="5" t="n"/>
    </row>
    <row r="51" ht="24" customHeight="1">
      <c r="A51" s="4" t="n">
        <v>42</v>
      </c>
      <c r="B51" s="9">
        <f>IF(Setup!$B$23="","",Setup!$B$23+7*(A51-1))</f>
        <v/>
      </c>
      <c r="C51" s="9">
        <f>IF(B51="","",B51+6)</f>
        <v/>
      </c>
      <c r="D51" s="4">
        <f>IF(OR(Setup!$B$27=0,B51=""),"",INDEX(Setup!$B$10:$B$19,MOD(A51-1,Setup!$B$27)+1))</f>
        <v/>
      </c>
      <c r="E51" s="4">
        <f>IF(OR(Setup!$B$27&lt;2,B51=""),"",INDEX(Setup!$B$10:$B$19,MOD(A51,Setup!$B$27)+1))</f>
        <v/>
      </c>
      <c r="F51" s="5" t="n"/>
      <c r="G51" s="4">
        <f>IF(F51&lt;&gt;"",F51,D51)</f>
        <v/>
      </c>
      <c r="H51" s="4">
        <f>IF(OR(G51="",B51=""),"",IF(COUNTIFS('Time off'!$A$10:$A$109,G51,'Time off'!$B$10:$B$109,"&lt;="&amp;C51,'Time off'!$C$10:$C$109,"&gt;="&amp;B51)&gt;0,"On call has time off: swap",IF(E51=G51,"On call is also backup: name another backup in notes",IF(AND(E51&lt;&gt;"",COUNTIFS('Time off'!$A$10:$A$109,E51,'Time off'!$B$10:$B$109,"&lt;="&amp;C51,'Time off'!$C$10:$C$109,"&gt;="&amp;B51)&gt;0),"Backup has time off","OK"))))</f>
        <v/>
      </c>
      <c r="I51" s="5" t="n"/>
      <c r="J51" s="5" t="n"/>
    </row>
    <row r="52" ht="24" customHeight="1">
      <c r="A52" s="4" t="n">
        <v>43</v>
      </c>
      <c r="B52" s="9">
        <f>IF(Setup!$B$23="","",Setup!$B$23+7*(A52-1))</f>
        <v/>
      </c>
      <c r="C52" s="9">
        <f>IF(B52="","",B52+6)</f>
        <v/>
      </c>
      <c r="D52" s="4">
        <f>IF(OR(Setup!$B$27=0,B52=""),"",INDEX(Setup!$B$10:$B$19,MOD(A52-1,Setup!$B$27)+1))</f>
        <v/>
      </c>
      <c r="E52" s="4">
        <f>IF(OR(Setup!$B$27&lt;2,B52=""),"",INDEX(Setup!$B$10:$B$19,MOD(A52,Setup!$B$27)+1))</f>
        <v/>
      </c>
      <c r="F52" s="5" t="n"/>
      <c r="G52" s="4">
        <f>IF(F52&lt;&gt;"",F52,D52)</f>
        <v/>
      </c>
      <c r="H52" s="4">
        <f>IF(OR(G52="",B52=""),"",IF(COUNTIFS('Time off'!$A$10:$A$109,G52,'Time off'!$B$10:$B$109,"&lt;="&amp;C52,'Time off'!$C$10:$C$109,"&gt;="&amp;B52)&gt;0,"On call has time off: swap",IF(E52=G52,"On call is also backup: name another backup in notes",IF(AND(E52&lt;&gt;"",COUNTIFS('Time off'!$A$10:$A$109,E52,'Time off'!$B$10:$B$109,"&lt;="&amp;C52,'Time off'!$C$10:$C$109,"&gt;="&amp;B52)&gt;0),"Backup has time off","OK"))))</f>
        <v/>
      </c>
      <c r="I52" s="5" t="n"/>
      <c r="J52" s="5" t="n"/>
    </row>
    <row r="53" ht="24" customHeight="1">
      <c r="A53" s="4" t="n">
        <v>44</v>
      </c>
      <c r="B53" s="9">
        <f>IF(Setup!$B$23="","",Setup!$B$23+7*(A53-1))</f>
        <v/>
      </c>
      <c r="C53" s="9">
        <f>IF(B53="","",B53+6)</f>
        <v/>
      </c>
      <c r="D53" s="4">
        <f>IF(OR(Setup!$B$27=0,B53=""),"",INDEX(Setup!$B$10:$B$19,MOD(A53-1,Setup!$B$27)+1))</f>
        <v/>
      </c>
      <c r="E53" s="4">
        <f>IF(OR(Setup!$B$27&lt;2,B53=""),"",INDEX(Setup!$B$10:$B$19,MOD(A53,Setup!$B$27)+1))</f>
        <v/>
      </c>
      <c r="F53" s="5" t="n"/>
      <c r="G53" s="4">
        <f>IF(F53&lt;&gt;"",F53,D53)</f>
        <v/>
      </c>
      <c r="H53" s="4">
        <f>IF(OR(G53="",B53=""),"",IF(COUNTIFS('Time off'!$A$10:$A$109,G53,'Time off'!$B$10:$B$109,"&lt;="&amp;C53,'Time off'!$C$10:$C$109,"&gt;="&amp;B53)&gt;0,"On call has time off: swap",IF(E53=G53,"On call is also backup: name another backup in notes",IF(AND(E53&lt;&gt;"",COUNTIFS('Time off'!$A$10:$A$109,E53,'Time off'!$B$10:$B$109,"&lt;="&amp;C53,'Time off'!$C$10:$C$109,"&gt;="&amp;B53)&gt;0),"Backup has time off","OK"))))</f>
        <v/>
      </c>
      <c r="I53" s="5" t="n"/>
      <c r="J53" s="5" t="n"/>
    </row>
    <row r="54" ht="24" customHeight="1">
      <c r="A54" s="4" t="n">
        <v>45</v>
      </c>
      <c r="B54" s="9">
        <f>IF(Setup!$B$23="","",Setup!$B$23+7*(A54-1))</f>
        <v/>
      </c>
      <c r="C54" s="9">
        <f>IF(B54="","",B54+6)</f>
        <v/>
      </c>
      <c r="D54" s="4">
        <f>IF(OR(Setup!$B$27=0,B54=""),"",INDEX(Setup!$B$10:$B$19,MOD(A54-1,Setup!$B$27)+1))</f>
        <v/>
      </c>
      <c r="E54" s="4">
        <f>IF(OR(Setup!$B$27&lt;2,B54=""),"",INDEX(Setup!$B$10:$B$19,MOD(A54,Setup!$B$27)+1))</f>
        <v/>
      </c>
      <c r="F54" s="5" t="n"/>
      <c r="G54" s="4">
        <f>IF(F54&lt;&gt;"",F54,D54)</f>
        <v/>
      </c>
      <c r="H54" s="4">
        <f>IF(OR(G54="",B54=""),"",IF(COUNTIFS('Time off'!$A$10:$A$109,G54,'Time off'!$B$10:$B$109,"&lt;="&amp;C54,'Time off'!$C$10:$C$109,"&gt;="&amp;B54)&gt;0,"On call has time off: swap",IF(E54=G54,"On call is also backup: name another backup in notes",IF(AND(E54&lt;&gt;"",COUNTIFS('Time off'!$A$10:$A$109,E54,'Time off'!$B$10:$B$109,"&lt;="&amp;C54,'Time off'!$C$10:$C$109,"&gt;="&amp;B54)&gt;0),"Backup has time off","OK"))))</f>
        <v/>
      </c>
      <c r="I54" s="5" t="n"/>
      <c r="J54" s="5" t="n"/>
    </row>
    <row r="55" ht="24" customHeight="1">
      <c r="A55" s="4" t="n">
        <v>46</v>
      </c>
      <c r="B55" s="9">
        <f>IF(Setup!$B$23="","",Setup!$B$23+7*(A55-1))</f>
        <v/>
      </c>
      <c r="C55" s="9">
        <f>IF(B55="","",B55+6)</f>
        <v/>
      </c>
      <c r="D55" s="4">
        <f>IF(OR(Setup!$B$27=0,B55=""),"",INDEX(Setup!$B$10:$B$19,MOD(A55-1,Setup!$B$27)+1))</f>
        <v/>
      </c>
      <c r="E55" s="4">
        <f>IF(OR(Setup!$B$27&lt;2,B55=""),"",INDEX(Setup!$B$10:$B$19,MOD(A55,Setup!$B$27)+1))</f>
        <v/>
      </c>
      <c r="F55" s="5" t="n"/>
      <c r="G55" s="4">
        <f>IF(F55&lt;&gt;"",F55,D55)</f>
        <v/>
      </c>
      <c r="H55" s="4">
        <f>IF(OR(G55="",B55=""),"",IF(COUNTIFS('Time off'!$A$10:$A$109,G55,'Time off'!$B$10:$B$109,"&lt;="&amp;C55,'Time off'!$C$10:$C$109,"&gt;="&amp;B55)&gt;0,"On call has time off: swap",IF(E55=G55,"On call is also backup: name another backup in notes",IF(AND(E55&lt;&gt;"",COUNTIFS('Time off'!$A$10:$A$109,E55,'Time off'!$B$10:$B$109,"&lt;="&amp;C55,'Time off'!$C$10:$C$109,"&gt;="&amp;B55)&gt;0),"Backup has time off","OK"))))</f>
        <v/>
      </c>
      <c r="I55" s="5" t="n"/>
      <c r="J55" s="5" t="n"/>
    </row>
    <row r="56" ht="24" customHeight="1">
      <c r="A56" s="4" t="n">
        <v>47</v>
      </c>
      <c r="B56" s="9">
        <f>IF(Setup!$B$23="","",Setup!$B$23+7*(A56-1))</f>
        <v/>
      </c>
      <c r="C56" s="9">
        <f>IF(B56="","",B56+6)</f>
        <v/>
      </c>
      <c r="D56" s="4">
        <f>IF(OR(Setup!$B$27=0,B56=""),"",INDEX(Setup!$B$10:$B$19,MOD(A56-1,Setup!$B$27)+1))</f>
        <v/>
      </c>
      <c r="E56" s="4">
        <f>IF(OR(Setup!$B$27&lt;2,B56=""),"",INDEX(Setup!$B$10:$B$19,MOD(A56,Setup!$B$27)+1))</f>
        <v/>
      </c>
      <c r="F56" s="5" t="n"/>
      <c r="G56" s="4">
        <f>IF(F56&lt;&gt;"",F56,D56)</f>
        <v/>
      </c>
      <c r="H56" s="4">
        <f>IF(OR(G56="",B56=""),"",IF(COUNTIFS('Time off'!$A$10:$A$109,G56,'Time off'!$B$10:$B$109,"&lt;="&amp;C56,'Time off'!$C$10:$C$109,"&gt;="&amp;B56)&gt;0,"On call has time off: swap",IF(E56=G56,"On call is also backup: name another backup in notes",IF(AND(E56&lt;&gt;"",COUNTIFS('Time off'!$A$10:$A$109,E56,'Time off'!$B$10:$B$109,"&lt;="&amp;C56,'Time off'!$C$10:$C$109,"&gt;="&amp;B56)&gt;0),"Backup has time off","OK"))))</f>
        <v/>
      </c>
      <c r="I56" s="5" t="n"/>
      <c r="J56" s="5" t="n"/>
    </row>
    <row r="57" ht="24" customHeight="1">
      <c r="A57" s="4" t="n">
        <v>48</v>
      </c>
      <c r="B57" s="9">
        <f>IF(Setup!$B$23="","",Setup!$B$23+7*(A57-1))</f>
        <v/>
      </c>
      <c r="C57" s="9">
        <f>IF(B57="","",B57+6)</f>
        <v/>
      </c>
      <c r="D57" s="4">
        <f>IF(OR(Setup!$B$27=0,B57=""),"",INDEX(Setup!$B$10:$B$19,MOD(A57-1,Setup!$B$27)+1))</f>
        <v/>
      </c>
      <c r="E57" s="4">
        <f>IF(OR(Setup!$B$27&lt;2,B57=""),"",INDEX(Setup!$B$10:$B$19,MOD(A57,Setup!$B$27)+1))</f>
        <v/>
      </c>
      <c r="F57" s="5" t="n"/>
      <c r="G57" s="4">
        <f>IF(F57&lt;&gt;"",F57,D57)</f>
        <v/>
      </c>
      <c r="H57" s="4">
        <f>IF(OR(G57="",B57=""),"",IF(COUNTIFS('Time off'!$A$10:$A$109,G57,'Time off'!$B$10:$B$109,"&lt;="&amp;C57,'Time off'!$C$10:$C$109,"&gt;="&amp;B57)&gt;0,"On call has time off: swap",IF(E57=G57,"On call is also backup: name another backup in notes",IF(AND(E57&lt;&gt;"",COUNTIFS('Time off'!$A$10:$A$109,E57,'Time off'!$B$10:$B$109,"&lt;="&amp;C57,'Time off'!$C$10:$C$109,"&gt;="&amp;B57)&gt;0),"Backup has time off","OK"))))</f>
        <v/>
      </c>
      <c r="I57" s="5" t="n"/>
      <c r="J57" s="5" t="n"/>
    </row>
    <row r="58" ht="24" customHeight="1">
      <c r="A58" s="4" t="n">
        <v>49</v>
      </c>
      <c r="B58" s="9">
        <f>IF(Setup!$B$23="","",Setup!$B$23+7*(A58-1))</f>
        <v/>
      </c>
      <c r="C58" s="9">
        <f>IF(B58="","",B58+6)</f>
        <v/>
      </c>
      <c r="D58" s="4">
        <f>IF(OR(Setup!$B$27=0,B58=""),"",INDEX(Setup!$B$10:$B$19,MOD(A58-1,Setup!$B$27)+1))</f>
        <v/>
      </c>
      <c r="E58" s="4">
        <f>IF(OR(Setup!$B$27&lt;2,B58=""),"",INDEX(Setup!$B$10:$B$19,MOD(A58,Setup!$B$27)+1))</f>
        <v/>
      </c>
      <c r="F58" s="5" t="n"/>
      <c r="G58" s="4">
        <f>IF(F58&lt;&gt;"",F58,D58)</f>
        <v/>
      </c>
      <c r="H58" s="4">
        <f>IF(OR(G58="",B58=""),"",IF(COUNTIFS('Time off'!$A$10:$A$109,G58,'Time off'!$B$10:$B$109,"&lt;="&amp;C58,'Time off'!$C$10:$C$109,"&gt;="&amp;B58)&gt;0,"On call has time off: swap",IF(E58=G58,"On call is also backup: name another backup in notes",IF(AND(E58&lt;&gt;"",COUNTIFS('Time off'!$A$10:$A$109,E58,'Time off'!$B$10:$B$109,"&lt;="&amp;C58,'Time off'!$C$10:$C$109,"&gt;="&amp;B58)&gt;0),"Backup has time off","OK"))))</f>
        <v/>
      </c>
      <c r="I58" s="5" t="n"/>
      <c r="J58" s="5" t="n"/>
    </row>
    <row r="59" ht="24" customHeight="1">
      <c r="A59" s="4" t="n">
        <v>50</v>
      </c>
      <c r="B59" s="9">
        <f>IF(Setup!$B$23="","",Setup!$B$23+7*(A59-1))</f>
        <v/>
      </c>
      <c r="C59" s="9">
        <f>IF(B59="","",B59+6)</f>
        <v/>
      </c>
      <c r="D59" s="4">
        <f>IF(OR(Setup!$B$27=0,B59=""),"",INDEX(Setup!$B$10:$B$19,MOD(A59-1,Setup!$B$27)+1))</f>
        <v/>
      </c>
      <c r="E59" s="4">
        <f>IF(OR(Setup!$B$27&lt;2,B59=""),"",INDEX(Setup!$B$10:$B$19,MOD(A59,Setup!$B$27)+1))</f>
        <v/>
      </c>
      <c r="F59" s="5" t="n"/>
      <c r="G59" s="4">
        <f>IF(F59&lt;&gt;"",F59,D59)</f>
        <v/>
      </c>
      <c r="H59" s="4">
        <f>IF(OR(G59="",B59=""),"",IF(COUNTIFS('Time off'!$A$10:$A$109,G59,'Time off'!$B$10:$B$109,"&lt;="&amp;C59,'Time off'!$C$10:$C$109,"&gt;="&amp;B59)&gt;0,"On call has time off: swap",IF(E59=G59,"On call is also backup: name another backup in notes",IF(AND(E59&lt;&gt;"",COUNTIFS('Time off'!$A$10:$A$109,E59,'Time off'!$B$10:$B$109,"&lt;="&amp;C59,'Time off'!$C$10:$C$109,"&gt;="&amp;B59)&gt;0),"Backup has time off","OK"))))</f>
        <v/>
      </c>
      <c r="I59" s="5" t="n"/>
      <c r="J59" s="5" t="n"/>
    </row>
    <row r="60" ht="24" customHeight="1">
      <c r="A60" s="4" t="n">
        <v>51</v>
      </c>
      <c r="B60" s="9">
        <f>IF(Setup!$B$23="","",Setup!$B$23+7*(A60-1))</f>
        <v/>
      </c>
      <c r="C60" s="9">
        <f>IF(B60="","",B60+6)</f>
        <v/>
      </c>
      <c r="D60" s="4">
        <f>IF(OR(Setup!$B$27=0,B60=""),"",INDEX(Setup!$B$10:$B$19,MOD(A60-1,Setup!$B$27)+1))</f>
        <v/>
      </c>
      <c r="E60" s="4">
        <f>IF(OR(Setup!$B$27&lt;2,B60=""),"",INDEX(Setup!$B$10:$B$19,MOD(A60,Setup!$B$27)+1))</f>
        <v/>
      </c>
      <c r="F60" s="5" t="n"/>
      <c r="G60" s="4">
        <f>IF(F60&lt;&gt;"",F60,D60)</f>
        <v/>
      </c>
      <c r="H60" s="4">
        <f>IF(OR(G60="",B60=""),"",IF(COUNTIFS('Time off'!$A$10:$A$109,G60,'Time off'!$B$10:$B$109,"&lt;="&amp;C60,'Time off'!$C$10:$C$109,"&gt;="&amp;B60)&gt;0,"On call has time off: swap",IF(E60=G60,"On call is also backup: name another backup in notes",IF(AND(E60&lt;&gt;"",COUNTIFS('Time off'!$A$10:$A$109,E60,'Time off'!$B$10:$B$109,"&lt;="&amp;C60,'Time off'!$C$10:$C$109,"&gt;="&amp;B60)&gt;0),"Backup has time off","OK"))))</f>
        <v/>
      </c>
      <c r="I60" s="5" t="n"/>
      <c r="J60" s="5" t="n"/>
    </row>
    <row r="61" ht="24" customHeight="1">
      <c r="A61" s="4" t="n">
        <v>52</v>
      </c>
      <c r="B61" s="9">
        <f>IF(Setup!$B$23="","",Setup!$B$23+7*(A61-1))</f>
        <v/>
      </c>
      <c r="C61" s="9">
        <f>IF(B61="","",B61+6)</f>
        <v/>
      </c>
      <c r="D61" s="4">
        <f>IF(OR(Setup!$B$27=0,B61=""),"",INDEX(Setup!$B$10:$B$19,MOD(A61-1,Setup!$B$27)+1))</f>
        <v/>
      </c>
      <c r="E61" s="4">
        <f>IF(OR(Setup!$B$27&lt;2,B61=""),"",INDEX(Setup!$B$10:$B$19,MOD(A61,Setup!$B$27)+1))</f>
        <v/>
      </c>
      <c r="F61" s="5" t="n"/>
      <c r="G61" s="4">
        <f>IF(F61&lt;&gt;"",F61,D61)</f>
        <v/>
      </c>
      <c r="H61" s="4">
        <f>IF(OR(G61="",B61=""),"",IF(COUNTIFS('Time off'!$A$10:$A$109,G61,'Time off'!$B$10:$B$109,"&lt;="&amp;C61,'Time off'!$C$10:$C$109,"&gt;="&amp;B61)&gt;0,"On call has time off: swap",IF(E61=G61,"On call is also backup: name another backup in notes",IF(AND(E61&lt;&gt;"",COUNTIFS('Time off'!$A$10:$A$109,E61,'Time off'!$B$10:$B$109,"&lt;="&amp;C61,'Time off'!$C$10:$C$109,"&gt;="&amp;B61)&gt;0),"Backup has time off","OK"))))</f>
        <v/>
      </c>
      <c r="I61" s="5" t="n"/>
      <c r="J61" s="5" t="n"/>
    </row>
  </sheetData>
  <conditionalFormatting sqref="H10:H61">
    <cfRule type="expression" priority="1" dxfId="0">
      <formula>AND(LEN(H10)&gt;0,H10&lt;&gt;"OK")</formula>
    </cfRule>
  </conditionalFormatting>
  <dataValidations count="1">
    <dataValidation sqref="F10:F61" showDropDown="0" showInputMessage="0" showErrorMessage="0" allowBlank="1" errorTitle="Not in the rotation" error="Pick a name from the Setup tab." type="list">
      <formula1>=Setup!$B$10:$B$19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4AFEA"/>
    <outlinePr summaryBelow="1" summaryRight="1"/>
    <pageSetUpPr/>
  </sheetPr>
  <dimension ref="A2:D1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40" customWidth="1" min="4" max="4"/>
  </cols>
  <sheetData>
    <row r="2">
      <c r="A2" s="1" t="inlineStr">
        <is>
          <t>Planned time off</t>
        </is>
      </c>
    </row>
    <row r="3">
      <c r="A3" s="2" t="inlineStr">
        <is>
          <t>One row per absence, with the name spelled exactly as on the Setup tab.</t>
        </is>
      </c>
    </row>
    <row r="4">
      <c r="A4" s="2" t="inlineStr">
        <is>
          <t>Leave the reason out. The Rotation tab only needs the dates.</t>
        </is>
      </c>
    </row>
    <row r="5">
      <c r="A5" s="2" t="inlineStr">
        <is>
          <t>Count working days with https://www.ampletime.ai/vacation-days-calculator/</t>
        </is>
      </c>
    </row>
    <row r="9" ht="30" customHeight="1">
      <c r="A9" s="3" t="inlineStr">
        <is>
          <t>Person</t>
        </is>
      </c>
      <c r="B9" s="3" t="inlineStr">
        <is>
          <t>First day off</t>
        </is>
      </c>
      <c r="C9" s="3" t="inlineStr">
        <is>
          <t>Last day off</t>
        </is>
      </c>
      <c r="D9" s="3" t="inlineStr">
        <is>
          <t>Notes</t>
        </is>
      </c>
    </row>
    <row r="10" ht="22" customHeight="1">
      <c r="A10" s="5" t="n"/>
      <c r="B10" s="8" t="n"/>
      <c r="C10" s="8" t="n"/>
      <c r="D10" s="5" t="n"/>
    </row>
    <row r="11" ht="22" customHeight="1">
      <c r="A11" s="5" t="n"/>
      <c r="B11" s="8" t="n"/>
      <c r="C11" s="8" t="n"/>
      <c r="D11" s="5" t="n"/>
    </row>
    <row r="12" ht="22" customHeight="1">
      <c r="A12" s="5" t="n"/>
      <c r="B12" s="8" t="n"/>
      <c r="C12" s="8" t="n"/>
      <c r="D12" s="5" t="n"/>
    </row>
    <row r="13" ht="22" customHeight="1">
      <c r="A13" s="5" t="n"/>
      <c r="B13" s="8" t="n"/>
      <c r="C13" s="8" t="n"/>
      <c r="D13" s="5" t="n"/>
    </row>
    <row r="14" ht="22" customHeight="1">
      <c r="A14" s="5" t="n"/>
      <c r="B14" s="8" t="n"/>
      <c r="C14" s="8" t="n"/>
      <c r="D14" s="5" t="n"/>
    </row>
    <row r="15" ht="22" customHeight="1">
      <c r="A15" s="5" t="n"/>
      <c r="B15" s="8" t="n"/>
      <c r="C15" s="8" t="n"/>
      <c r="D15" s="5" t="n"/>
    </row>
    <row r="16" ht="22" customHeight="1">
      <c r="A16" s="5" t="n"/>
      <c r="B16" s="8" t="n"/>
      <c r="C16" s="8" t="n"/>
      <c r="D16" s="5" t="n"/>
    </row>
    <row r="17" ht="22" customHeight="1">
      <c r="A17" s="5" t="n"/>
      <c r="B17" s="8" t="n"/>
      <c r="C17" s="8" t="n"/>
      <c r="D17" s="5" t="n"/>
    </row>
    <row r="18" ht="22" customHeight="1">
      <c r="A18" s="5" t="n"/>
      <c r="B18" s="8" t="n"/>
      <c r="C18" s="8" t="n"/>
      <c r="D18" s="5" t="n"/>
    </row>
    <row r="19" ht="22" customHeight="1">
      <c r="A19" s="5" t="n"/>
      <c r="B19" s="8" t="n"/>
      <c r="C19" s="8" t="n"/>
      <c r="D19" s="5" t="n"/>
    </row>
    <row r="20" ht="22" customHeight="1">
      <c r="A20" s="5" t="n"/>
      <c r="B20" s="8" t="n"/>
      <c r="C20" s="8" t="n"/>
      <c r="D20" s="5" t="n"/>
    </row>
    <row r="21" ht="22" customHeight="1">
      <c r="A21" s="5" t="n"/>
      <c r="B21" s="8" t="n"/>
      <c r="C21" s="8" t="n"/>
      <c r="D21" s="5" t="n"/>
    </row>
    <row r="22" ht="22" customHeight="1">
      <c r="A22" s="5" t="n"/>
      <c r="B22" s="8" t="n"/>
      <c r="C22" s="8" t="n"/>
      <c r="D22" s="5" t="n"/>
    </row>
    <row r="23" ht="22" customHeight="1">
      <c r="A23" s="5" t="n"/>
      <c r="B23" s="8" t="n"/>
      <c r="C23" s="8" t="n"/>
      <c r="D23" s="5" t="n"/>
    </row>
    <row r="24" ht="22" customHeight="1">
      <c r="A24" s="5" t="n"/>
      <c r="B24" s="8" t="n"/>
      <c r="C24" s="8" t="n"/>
      <c r="D24" s="5" t="n"/>
    </row>
    <row r="25" ht="22" customHeight="1">
      <c r="A25" s="5" t="n"/>
      <c r="B25" s="8" t="n"/>
      <c r="C25" s="8" t="n"/>
      <c r="D25" s="5" t="n"/>
    </row>
    <row r="26" ht="22" customHeight="1">
      <c r="A26" s="5" t="n"/>
      <c r="B26" s="8" t="n"/>
      <c r="C26" s="8" t="n"/>
      <c r="D26" s="5" t="n"/>
    </row>
    <row r="27" ht="22" customHeight="1">
      <c r="A27" s="5" t="n"/>
      <c r="B27" s="8" t="n"/>
      <c r="C27" s="8" t="n"/>
      <c r="D27" s="5" t="n"/>
    </row>
    <row r="28" ht="22" customHeight="1">
      <c r="A28" s="5" t="n"/>
      <c r="B28" s="8" t="n"/>
      <c r="C28" s="8" t="n"/>
      <c r="D28" s="5" t="n"/>
    </row>
    <row r="29" ht="22" customHeight="1">
      <c r="A29" s="5" t="n"/>
      <c r="B29" s="8" t="n"/>
      <c r="C29" s="8" t="n"/>
      <c r="D29" s="5" t="n"/>
    </row>
    <row r="30" ht="22" customHeight="1">
      <c r="A30" s="5" t="n"/>
      <c r="B30" s="8" t="n"/>
      <c r="C30" s="8" t="n"/>
      <c r="D30" s="5" t="n"/>
    </row>
    <row r="31" ht="22" customHeight="1">
      <c r="A31" s="5" t="n"/>
      <c r="B31" s="8" t="n"/>
      <c r="C31" s="8" t="n"/>
      <c r="D31" s="5" t="n"/>
    </row>
    <row r="32" ht="22" customHeight="1">
      <c r="A32" s="5" t="n"/>
      <c r="B32" s="8" t="n"/>
      <c r="C32" s="8" t="n"/>
      <c r="D32" s="5" t="n"/>
    </row>
    <row r="33" ht="22" customHeight="1">
      <c r="A33" s="5" t="n"/>
      <c r="B33" s="8" t="n"/>
      <c r="C33" s="8" t="n"/>
      <c r="D33" s="5" t="n"/>
    </row>
    <row r="34" ht="22" customHeight="1">
      <c r="A34" s="5" t="n"/>
      <c r="B34" s="8" t="n"/>
      <c r="C34" s="8" t="n"/>
      <c r="D34" s="5" t="n"/>
    </row>
    <row r="35" ht="22" customHeight="1">
      <c r="A35" s="5" t="n"/>
      <c r="B35" s="8" t="n"/>
      <c r="C35" s="8" t="n"/>
      <c r="D35" s="5" t="n"/>
    </row>
    <row r="36" ht="22" customHeight="1">
      <c r="A36" s="5" t="n"/>
      <c r="B36" s="8" t="n"/>
      <c r="C36" s="8" t="n"/>
      <c r="D36" s="5" t="n"/>
    </row>
    <row r="37" ht="22" customHeight="1">
      <c r="A37" s="5" t="n"/>
      <c r="B37" s="8" t="n"/>
      <c r="C37" s="8" t="n"/>
      <c r="D37" s="5" t="n"/>
    </row>
    <row r="38" ht="22" customHeight="1">
      <c r="A38" s="5" t="n"/>
      <c r="B38" s="8" t="n"/>
      <c r="C38" s="8" t="n"/>
      <c r="D38" s="5" t="n"/>
    </row>
    <row r="39" ht="22" customHeight="1">
      <c r="A39" s="5" t="n"/>
      <c r="B39" s="8" t="n"/>
      <c r="C39" s="8" t="n"/>
      <c r="D39" s="5" t="n"/>
    </row>
    <row r="40" ht="22" customHeight="1">
      <c r="A40" s="5" t="n"/>
      <c r="B40" s="8" t="n"/>
      <c r="C40" s="8" t="n"/>
      <c r="D40" s="5" t="n"/>
    </row>
    <row r="41" ht="22" customHeight="1">
      <c r="A41" s="5" t="n"/>
      <c r="B41" s="8" t="n"/>
      <c r="C41" s="8" t="n"/>
      <c r="D41" s="5" t="n"/>
    </row>
    <row r="42" ht="22" customHeight="1">
      <c r="A42" s="5" t="n"/>
      <c r="B42" s="8" t="n"/>
      <c r="C42" s="8" t="n"/>
      <c r="D42" s="5" t="n"/>
    </row>
    <row r="43" ht="22" customHeight="1">
      <c r="A43" s="5" t="n"/>
      <c r="B43" s="8" t="n"/>
      <c r="C43" s="8" t="n"/>
      <c r="D43" s="5" t="n"/>
    </row>
    <row r="44" ht="22" customHeight="1">
      <c r="A44" s="5" t="n"/>
      <c r="B44" s="8" t="n"/>
      <c r="C44" s="8" t="n"/>
      <c r="D44" s="5" t="n"/>
    </row>
    <row r="45" ht="22" customHeight="1">
      <c r="A45" s="5" t="n"/>
      <c r="B45" s="8" t="n"/>
      <c r="C45" s="8" t="n"/>
      <c r="D45" s="5" t="n"/>
    </row>
    <row r="46" ht="22" customHeight="1">
      <c r="A46" s="5" t="n"/>
      <c r="B46" s="8" t="n"/>
      <c r="C46" s="8" t="n"/>
      <c r="D46" s="5" t="n"/>
    </row>
    <row r="47" ht="22" customHeight="1">
      <c r="A47" s="5" t="n"/>
      <c r="B47" s="8" t="n"/>
      <c r="C47" s="8" t="n"/>
      <c r="D47" s="5" t="n"/>
    </row>
    <row r="48" ht="22" customHeight="1">
      <c r="A48" s="5" t="n"/>
      <c r="B48" s="8" t="n"/>
      <c r="C48" s="8" t="n"/>
      <c r="D48" s="5" t="n"/>
    </row>
    <row r="49" ht="22" customHeight="1">
      <c r="A49" s="5" t="n"/>
      <c r="B49" s="8" t="n"/>
      <c r="C49" s="8" t="n"/>
      <c r="D49" s="5" t="n"/>
    </row>
    <row r="50" ht="22" customHeight="1">
      <c r="A50" s="5" t="n"/>
      <c r="B50" s="8" t="n"/>
      <c r="C50" s="8" t="n"/>
      <c r="D50" s="5" t="n"/>
    </row>
    <row r="51" ht="22" customHeight="1">
      <c r="A51" s="5" t="n"/>
      <c r="B51" s="8" t="n"/>
      <c r="C51" s="8" t="n"/>
      <c r="D51" s="5" t="n"/>
    </row>
    <row r="52" ht="22" customHeight="1">
      <c r="A52" s="5" t="n"/>
      <c r="B52" s="8" t="n"/>
      <c r="C52" s="8" t="n"/>
      <c r="D52" s="5" t="n"/>
    </row>
    <row r="53" ht="22" customHeight="1">
      <c r="A53" s="5" t="n"/>
      <c r="B53" s="8" t="n"/>
      <c r="C53" s="8" t="n"/>
      <c r="D53" s="5" t="n"/>
    </row>
    <row r="54" ht="22" customHeight="1">
      <c r="A54" s="5" t="n"/>
      <c r="B54" s="8" t="n"/>
      <c r="C54" s="8" t="n"/>
      <c r="D54" s="5" t="n"/>
    </row>
    <row r="55" ht="22" customHeight="1">
      <c r="A55" s="5" t="n"/>
      <c r="B55" s="8" t="n"/>
      <c r="C55" s="8" t="n"/>
      <c r="D55" s="5" t="n"/>
    </row>
    <row r="56" ht="22" customHeight="1">
      <c r="A56" s="5" t="n"/>
      <c r="B56" s="8" t="n"/>
      <c r="C56" s="8" t="n"/>
      <c r="D56" s="5" t="n"/>
    </row>
    <row r="57" ht="22" customHeight="1">
      <c r="A57" s="5" t="n"/>
      <c r="B57" s="8" t="n"/>
      <c r="C57" s="8" t="n"/>
      <c r="D57" s="5" t="n"/>
    </row>
    <row r="58" ht="22" customHeight="1">
      <c r="A58" s="5" t="n"/>
      <c r="B58" s="8" t="n"/>
      <c r="C58" s="8" t="n"/>
      <c r="D58" s="5" t="n"/>
    </row>
    <row r="59" ht="22" customHeight="1">
      <c r="A59" s="5" t="n"/>
      <c r="B59" s="8" t="n"/>
      <c r="C59" s="8" t="n"/>
      <c r="D59" s="5" t="n"/>
    </row>
    <row r="60" ht="22" customHeight="1">
      <c r="A60" s="5" t="n"/>
      <c r="B60" s="8" t="n"/>
      <c r="C60" s="8" t="n"/>
      <c r="D60" s="5" t="n"/>
    </row>
    <row r="61" ht="22" customHeight="1">
      <c r="A61" s="5" t="n"/>
      <c r="B61" s="8" t="n"/>
      <c r="C61" s="8" t="n"/>
      <c r="D61" s="5" t="n"/>
    </row>
    <row r="62" ht="22" customHeight="1">
      <c r="A62" s="5" t="n"/>
      <c r="B62" s="8" t="n"/>
      <c r="C62" s="8" t="n"/>
      <c r="D62" s="5" t="n"/>
    </row>
    <row r="63" ht="22" customHeight="1">
      <c r="A63" s="5" t="n"/>
      <c r="B63" s="8" t="n"/>
      <c r="C63" s="8" t="n"/>
      <c r="D63" s="5" t="n"/>
    </row>
    <row r="64" ht="22" customHeight="1">
      <c r="A64" s="5" t="n"/>
      <c r="B64" s="8" t="n"/>
      <c r="C64" s="8" t="n"/>
      <c r="D64" s="5" t="n"/>
    </row>
    <row r="65" ht="22" customHeight="1">
      <c r="A65" s="5" t="n"/>
      <c r="B65" s="8" t="n"/>
      <c r="C65" s="8" t="n"/>
      <c r="D65" s="5" t="n"/>
    </row>
    <row r="66" ht="22" customHeight="1">
      <c r="A66" s="5" t="n"/>
      <c r="B66" s="8" t="n"/>
      <c r="C66" s="8" t="n"/>
      <c r="D66" s="5" t="n"/>
    </row>
    <row r="67" ht="22" customHeight="1">
      <c r="A67" s="5" t="n"/>
      <c r="B67" s="8" t="n"/>
      <c r="C67" s="8" t="n"/>
      <c r="D67" s="5" t="n"/>
    </row>
    <row r="68" ht="22" customHeight="1">
      <c r="A68" s="5" t="n"/>
      <c r="B68" s="8" t="n"/>
      <c r="C68" s="8" t="n"/>
      <c r="D68" s="5" t="n"/>
    </row>
    <row r="69" ht="22" customHeight="1">
      <c r="A69" s="5" t="n"/>
      <c r="B69" s="8" t="n"/>
      <c r="C69" s="8" t="n"/>
      <c r="D69" s="5" t="n"/>
    </row>
    <row r="70" ht="22" customHeight="1">
      <c r="A70" s="5" t="n"/>
      <c r="B70" s="8" t="n"/>
      <c r="C70" s="8" t="n"/>
      <c r="D70" s="5" t="n"/>
    </row>
    <row r="71" ht="22" customHeight="1">
      <c r="A71" s="5" t="n"/>
      <c r="B71" s="8" t="n"/>
      <c r="C71" s="8" t="n"/>
      <c r="D71" s="5" t="n"/>
    </row>
    <row r="72" ht="22" customHeight="1">
      <c r="A72" s="5" t="n"/>
      <c r="B72" s="8" t="n"/>
      <c r="C72" s="8" t="n"/>
      <c r="D72" s="5" t="n"/>
    </row>
    <row r="73" ht="22" customHeight="1">
      <c r="A73" s="5" t="n"/>
      <c r="B73" s="8" t="n"/>
      <c r="C73" s="8" t="n"/>
      <c r="D73" s="5" t="n"/>
    </row>
    <row r="74" ht="22" customHeight="1">
      <c r="A74" s="5" t="n"/>
      <c r="B74" s="8" t="n"/>
      <c r="C74" s="8" t="n"/>
      <c r="D74" s="5" t="n"/>
    </row>
    <row r="75" ht="22" customHeight="1">
      <c r="A75" s="5" t="n"/>
      <c r="B75" s="8" t="n"/>
      <c r="C75" s="8" t="n"/>
      <c r="D75" s="5" t="n"/>
    </row>
    <row r="76" ht="22" customHeight="1">
      <c r="A76" s="5" t="n"/>
      <c r="B76" s="8" t="n"/>
      <c r="C76" s="8" t="n"/>
      <c r="D76" s="5" t="n"/>
    </row>
    <row r="77" ht="22" customHeight="1">
      <c r="A77" s="5" t="n"/>
      <c r="B77" s="8" t="n"/>
      <c r="C77" s="8" t="n"/>
      <c r="D77" s="5" t="n"/>
    </row>
    <row r="78" ht="22" customHeight="1">
      <c r="A78" s="5" t="n"/>
      <c r="B78" s="8" t="n"/>
      <c r="C78" s="8" t="n"/>
      <c r="D78" s="5" t="n"/>
    </row>
    <row r="79" ht="22" customHeight="1">
      <c r="A79" s="5" t="n"/>
      <c r="B79" s="8" t="n"/>
      <c r="C79" s="8" t="n"/>
      <c r="D79" s="5" t="n"/>
    </row>
    <row r="80" ht="22" customHeight="1">
      <c r="A80" s="5" t="n"/>
      <c r="B80" s="8" t="n"/>
      <c r="C80" s="8" t="n"/>
      <c r="D80" s="5" t="n"/>
    </row>
    <row r="81" ht="22" customHeight="1">
      <c r="A81" s="5" t="n"/>
      <c r="B81" s="8" t="n"/>
      <c r="C81" s="8" t="n"/>
      <c r="D81" s="5" t="n"/>
    </row>
    <row r="82" ht="22" customHeight="1">
      <c r="A82" s="5" t="n"/>
      <c r="B82" s="8" t="n"/>
      <c r="C82" s="8" t="n"/>
      <c r="D82" s="5" t="n"/>
    </row>
    <row r="83" ht="22" customHeight="1">
      <c r="A83" s="5" t="n"/>
      <c r="B83" s="8" t="n"/>
      <c r="C83" s="8" t="n"/>
      <c r="D83" s="5" t="n"/>
    </row>
    <row r="84" ht="22" customHeight="1">
      <c r="A84" s="5" t="n"/>
      <c r="B84" s="8" t="n"/>
      <c r="C84" s="8" t="n"/>
      <c r="D84" s="5" t="n"/>
    </row>
    <row r="85" ht="22" customHeight="1">
      <c r="A85" s="5" t="n"/>
      <c r="B85" s="8" t="n"/>
      <c r="C85" s="8" t="n"/>
      <c r="D85" s="5" t="n"/>
    </row>
    <row r="86" ht="22" customHeight="1">
      <c r="A86" s="5" t="n"/>
      <c r="B86" s="8" t="n"/>
      <c r="C86" s="8" t="n"/>
      <c r="D86" s="5" t="n"/>
    </row>
    <row r="87" ht="22" customHeight="1">
      <c r="A87" s="5" t="n"/>
      <c r="B87" s="8" t="n"/>
      <c r="C87" s="8" t="n"/>
      <c r="D87" s="5" t="n"/>
    </row>
    <row r="88" ht="22" customHeight="1">
      <c r="A88" s="5" t="n"/>
      <c r="B88" s="8" t="n"/>
      <c r="C88" s="8" t="n"/>
      <c r="D88" s="5" t="n"/>
    </row>
    <row r="89" ht="22" customHeight="1">
      <c r="A89" s="5" t="n"/>
      <c r="B89" s="8" t="n"/>
      <c r="C89" s="8" t="n"/>
      <c r="D89" s="5" t="n"/>
    </row>
    <row r="90" ht="22" customHeight="1">
      <c r="A90" s="5" t="n"/>
      <c r="B90" s="8" t="n"/>
      <c r="C90" s="8" t="n"/>
      <c r="D90" s="5" t="n"/>
    </row>
    <row r="91" ht="22" customHeight="1">
      <c r="A91" s="5" t="n"/>
      <c r="B91" s="8" t="n"/>
      <c r="C91" s="8" t="n"/>
      <c r="D91" s="5" t="n"/>
    </row>
    <row r="92" ht="22" customHeight="1">
      <c r="A92" s="5" t="n"/>
      <c r="B92" s="8" t="n"/>
      <c r="C92" s="8" t="n"/>
      <c r="D92" s="5" t="n"/>
    </row>
    <row r="93" ht="22" customHeight="1">
      <c r="A93" s="5" t="n"/>
      <c r="B93" s="8" t="n"/>
      <c r="C93" s="8" t="n"/>
      <c r="D93" s="5" t="n"/>
    </row>
    <row r="94" ht="22" customHeight="1">
      <c r="A94" s="5" t="n"/>
      <c r="B94" s="8" t="n"/>
      <c r="C94" s="8" t="n"/>
      <c r="D94" s="5" t="n"/>
    </row>
    <row r="95" ht="22" customHeight="1">
      <c r="A95" s="5" t="n"/>
      <c r="B95" s="8" t="n"/>
      <c r="C95" s="8" t="n"/>
      <c r="D95" s="5" t="n"/>
    </row>
    <row r="96" ht="22" customHeight="1">
      <c r="A96" s="5" t="n"/>
      <c r="B96" s="8" t="n"/>
      <c r="C96" s="8" t="n"/>
      <c r="D96" s="5" t="n"/>
    </row>
    <row r="97" ht="22" customHeight="1">
      <c r="A97" s="5" t="n"/>
      <c r="B97" s="8" t="n"/>
      <c r="C97" s="8" t="n"/>
      <c r="D97" s="5" t="n"/>
    </row>
    <row r="98" ht="22" customHeight="1">
      <c r="A98" s="5" t="n"/>
      <c r="B98" s="8" t="n"/>
      <c r="C98" s="8" t="n"/>
      <c r="D98" s="5" t="n"/>
    </row>
    <row r="99" ht="22" customHeight="1">
      <c r="A99" s="5" t="n"/>
      <c r="B99" s="8" t="n"/>
      <c r="C99" s="8" t="n"/>
      <c r="D99" s="5" t="n"/>
    </row>
    <row r="100" ht="22" customHeight="1">
      <c r="A100" s="5" t="n"/>
      <c r="B100" s="8" t="n"/>
      <c r="C100" s="8" t="n"/>
      <c r="D100" s="5" t="n"/>
    </row>
    <row r="101" ht="22" customHeight="1">
      <c r="A101" s="5" t="n"/>
      <c r="B101" s="8" t="n"/>
      <c r="C101" s="8" t="n"/>
      <c r="D101" s="5" t="n"/>
    </row>
    <row r="102" ht="22" customHeight="1">
      <c r="A102" s="5" t="n"/>
      <c r="B102" s="8" t="n"/>
      <c r="C102" s="8" t="n"/>
      <c r="D102" s="5" t="n"/>
    </row>
    <row r="103" ht="22" customHeight="1">
      <c r="A103" s="5" t="n"/>
      <c r="B103" s="8" t="n"/>
      <c r="C103" s="8" t="n"/>
      <c r="D103" s="5" t="n"/>
    </row>
    <row r="104" ht="22" customHeight="1">
      <c r="A104" s="5" t="n"/>
      <c r="B104" s="8" t="n"/>
      <c r="C104" s="8" t="n"/>
      <c r="D104" s="5" t="n"/>
    </row>
    <row r="105" ht="22" customHeight="1">
      <c r="A105" s="5" t="n"/>
      <c r="B105" s="8" t="n"/>
      <c r="C105" s="8" t="n"/>
      <c r="D105" s="5" t="n"/>
    </row>
    <row r="106" ht="22" customHeight="1">
      <c r="A106" s="5" t="n"/>
      <c r="B106" s="8" t="n"/>
      <c r="C106" s="8" t="n"/>
      <c r="D106" s="5" t="n"/>
    </row>
    <row r="107" ht="22" customHeight="1">
      <c r="A107" s="5" t="n"/>
      <c r="B107" s="8" t="n"/>
      <c r="C107" s="8" t="n"/>
      <c r="D107" s="5" t="n"/>
    </row>
    <row r="108" ht="22" customHeight="1">
      <c r="A108" s="5" t="n"/>
      <c r="B108" s="8" t="n"/>
      <c r="C108" s="8" t="n"/>
      <c r="D108" s="5" t="n"/>
    </row>
    <row r="109" ht="22" customHeight="1">
      <c r="A109" s="5" t="n"/>
      <c r="B109" s="8" t="n"/>
      <c r="C109" s="8" t="n"/>
      <c r="D109" s="5" t="n"/>
    </row>
  </sheetData>
  <dataValidations count="2">
    <dataValidation sqref="B10:C109" showDropDown="0" showInputMessage="0" showErrorMessage="0" allowBlank="1" errorTitle="Not a date" error="Enter a date, such as 11/2/26." type="date" operator="greaterThan">
      <formula1>1</formula1>
    </dataValidation>
    <dataValidation sqref="A10:A109" showDropDown="0" showInputMessage="0" showErrorMessage="0" allowBlank="1" type="list">
      <formula1>=Setup!$B$10:$B$19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Ample Time</dc:creator>
  <dc:title>On-call rotation schedule template</dc:title>
  <dc:subject>Weekly on-call rotation for a small team: primary, backup, swaps, handoff notes and a time-off clash check</dc:subject>
  <dcterms:created xsi:type="dcterms:W3CDTF">2026-10-24T16:16:10Z</dcterms:created>
  <dcterms:modified xsi:type="dcterms:W3CDTF">2026-10-24T16:16:10Z</dcterms:modified>
  <cp:lastModifiedBy>Ample Time</cp:lastModifiedBy>
</cp:coreProperties>
</file>